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600" windowHeight="11760"/>
  </bookViews>
  <sheets>
    <sheet name="D-FILLE" sheetId="4" r:id="rId1"/>
    <sheet name="D-GARS" sheetId="1" r:id="rId2"/>
    <sheet name="C-GARS" sheetId="5" r:id="rId3"/>
    <sheet name="C-FILLE" sheetId="6" r:id="rId4"/>
    <sheet name="Feuil2" sheetId="2" r:id="rId5"/>
    <sheet name="Feuil3" sheetId="3" r:id="rId6"/>
  </sheets>
  <calcPr calcId="125725"/>
</workbook>
</file>

<file path=xl/calcChain.xml><?xml version="1.0" encoding="utf-8"?>
<calcChain xmlns="http://schemas.openxmlformats.org/spreadsheetml/2006/main">
  <c r="BE13" i="1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F51" i="6" l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1"/>
  <c r="F19"/>
  <c r="F15"/>
  <c r="F18"/>
  <c r="F17"/>
  <c r="F16"/>
  <c r="F23"/>
  <c r="F22"/>
  <c r="F20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F51" i="5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29"/>
  <c r="F25"/>
  <c r="F23"/>
  <c r="F28"/>
  <c r="F18"/>
  <c r="F30"/>
  <c r="F17"/>
  <c r="F21"/>
  <c r="F15"/>
  <c r="F27"/>
  <c r="F24"/>
  <c r="F26"/>
  <c r="F19"/>
  <c r="F20"/>
  <c r="F16"/>
  <c r="F22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W12" s="1"/>
  <c r="V13"/>
  <c r="U13"/>
  <c r="U12" s="1"/>
  <c r="T13"/>
  <c r="T12" s="1"/>
  <c r="S13"/>
  <c r="S12" s="1"/>
  <c r="R13"/>
  <c r="R12" s="1"/>
  <c r="Q13"/>
  <c r="Q12" s="1"/>
  <c r="P13"/>
  <c r="P12" s="1"/>
  <c r="O13"/>
  <c r="O12" s="1"/>
  <c r="N13"/>
  <c r="N12" s="1"/>
  <c r="M13"/>
  <c r="M12" s="1"/>
  <c r="L13"/>
  <c r="L12" s="1"/>
  <c r="K13"/>
  <c r="K12" s="1"/>
  <c r="J13"/>
  <c r="J12" s="1"/>
  <c r="I13"/>
  <c r="I12" s="1"/>
  <c r="H13"/>
  <c r="H12" s="1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V12"/>
  <c r="F51" i="4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15"/>
  <c r="F19"/>
  <c r="F18"/>
  <c r="F22"/>
  <c r="F25"/>
  <c r="F24"/>
  <c r="F27"/>
  <c r="F17"/>
  <c r="F21"/>
  <c r="F20"/>
  <c r="F26"/>
  <c r="F16"/>
  <c r="F2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T12" s="1"/>
  <c r="S13"/>
  <c r="R13"/>
  <c r="Q13"/>
  <c r="P13"/>
  <c r="P12" s="1"/>
  <c r="O13"/>
  <c r="O12" s="1"/>
  <c r="N13"/>
  <c r="N12" s="1"/>
  <c r="M13"/>
  <c r="M12" s="1"/>
  <c r="L13"/>
  <c r="L12" s="1"/>
  <c r="K13"/>
  <c r="K12" s="1"/>
  <c r="J13"/>
  <c r="J12" s="1"/>
  <c r="I13"/>
  <c r="I12" s="1"/>
  <c r="H13"/>
  <c r="H12" s="1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S12"/>
  <c r="R12"/>
  <c r="Q12"/>
  <c r="F51" i="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16"/>
  <c r="F21"/>
  <c r="F25"/>
  <c r="F24"/>
  <c r="F23"/>
  <c r="F18"/>
  <c r="F22"/>
  <c r="F15"/>
  <c r="F17"/>
  <c r="F20"/>
  <c r="F19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51" i="5" l="1"/>
  <c r="A51" s="1"/>
  <c r="B51" s="1"/>
  <c r="G51" i="6"/>
  <c r="A51" s="1"/>
  <c r="B51" s="1"/>
  <c r="G51" i="4"/>
  <c r="A51" s="1"/>
  <c r="B51" s="1"/>
  <c r="G20" i="6"/>
  <c r="G22"/>
  <c r="G23"/>
  <c r="G16"/>
  <c r="G17"/>
  <c r="G18"/>
  <c r="G15"/>
  <c r="G19"/>
  <c r="G21"/>
  <c r="G24"/>
  <c r="A24" s="1"/>
  <c r="B24" s="1"/>
  <c r="G25"/>
  <c r="A25" s="1"/>
  <c r="B25" s="1"/>
  <c r="G26"/>
  <c r="A26" s="1"/>
  <c r="B26" s="1"/>
  <c r="G27"/>
  <c r="A27" s="1"/>
  <c r="B27" s="1"/>
  <c r="G28"/>
  <c r="A28" s="1"/>
  <c r="B28" s="1"/>
  <c r="G29"/>
  <c r="A29" s="1"/>
  <c r="B29" s="1"/>
  <c r="G30"/>
  <c r="A30" s="1"/>
  <c r="B30" s="1"/>
  <c r="G31"/>
  <c r="A31" s="1"/>
  <c r="B31" s="1"/>
  <c r="G32"/>
  <c r="A32" s="1"/>
  <c r="B32" s="1"/>
  <c r="G33"/>
  <c r="A33" s="1"/>
  <c r="B33" s="1"/>
  <c r="G34"/>
  <c r="A34" s="1"/>
  <c r="B34" s="1"/>
  <c r="G35"/>
  <c r="A35" s="1"/>
  <c r="B35" s="1"/>
  <c r="G36"/>
  <c r="A36" s="1"/>
  <c r="B36" s="1"/>
  <c r="G37"/>
  <c r="A37" s="1"/>
  <c r="B37" s="1"/>
  <c r="G38"/>
  <c r="A38" s="1"/>
  <c r="B38" s="1"/>
  <c r="G39"/>
  <c r="A39" s="1"/>
  <c r="B39" s="1"/>
  <c r="G40"/>
  <c r="A40" s="1"/>
  <c r="B40" s="1"/>
  <c r="G41"/>
  <c r="A41" s="1"/>
  <c r="B41" s="1"/>
  <c r="G42"/>
  <c r="A42" s="1"/>
  <c r="B42" s="1"/>
  <c r="G43"/>
  <c r="A43" s="1"/>
  <c r="B43" s="1"/>
  <c r="G44"/>
  <c r="A44" s="1"/>
  <c r="B44" s="1"/>
  <c r="G45"/>
  <c r="A45" s="1"/>
  <c r="B45" s="1"/>
  <c r="G46"/>
  <c r="A46" s="1"/>
  <c r="B46" s="1"/>
  <c r="G47"/>
  <c r="A47" s="1"/>
  <c r="B47" s="1"/>
  <c r="G48"/>
  <c r="A48" s="1"/>
  <c r="B48" s="1"/>
  <c r="G49"/>
  <c r="A49" s="1"/>
  <c r="B49" s="1"/>
  <c r="G50"/>
  <c r="A50" s="1"/>
  <c r="B50" s="1"/>
  <c r="G22" i="5"/>
  <c r="G16"/>
  <c r="G20"/>
  <c r="G19"/>
  <c r="G26"/>
  <c r="G24"/>
  <c r="G27"/>
  <c r="G15"/>
  <c r="G21"/>
  <c r="G17"/>
  <c r="G30"/>
  <c r="G18"/>
  <c r="G28"/>
  <c r="G23"/>
  <c r="G25"/>
  <c r="G29"/>
  <c r="G31"/>
  <c r="A31" s="1"/>
  <c r="B31" s="1"/>
  <c r="G32"/>
  <c r="A32" s="1"/>
  <c r="B32" s="1"/>
  <c r="G33"/>
  <c r="A33" s="1"/>
  <c r="B33" s="1"/>
  <c r="G34"/>
  <c r="A34" s="1"/>
  <c r="B34" s="1"/>
  <c r="G35"/>
  <c r="A35" s="1"/>
  <c r="B35" s="1"/>
  <c r="G36"/>
  <c r="A36" s="1"/>
  <c r="B36" s="1"/>
  <c r="G37"/>
  <c r="A37" s="1"/>
  <c r="B37" s="1"/>
  <c r="G38"/>
  <c r="A38" s="1"/>
  <c r="B38" s="1"/>
  <c r="G39"/>
  <c r="A39" s="1"/>
  <c r="B39" s="1"/>
  <c r="G40"/>
  <c r="A40" s="1"/>
  <c r="B40" s="1"/>
  <c r="G41"/>
  <c r="A41" s="1"/>
  <c r="B41" s="1"/>
  <c r="G42"/>
  <c r="A42" s="1"/>
  <c r="B42" s="1"/>
  <c r="G43"/>
  <c r="A43" s="1"/>
  <c r="B43" s="1"/>
  <c r="G44"/>
  <c r="A44" s="1"/>
  <c r="B44" s="1"/>
  <c r="G45"/>
  <c r="A45" s="1"/>
  <c r="B45" s="1"/>
  <c r="G46"/>
  <c r="A46" s="1"/>
  <c r="B46" s="1"/>
  <c r="G47"/>
  <c r="A47" s="1"/>
  <c r="B47" s="1"/>
  <c r="G48"/>
  <c r="A48" s="1"/>
  <c r="B48" s="1"/>
  <c r="G49"/>
  <c r="A49" s="1"/>
  <c r="B49" s="1"/>
  <c r="G50"/>
  <c r="A50" s="1"/>
  <c r="B50" s="1"/>
  <c r="G23" i="4"/>
  <c r="G16"/>
  <c r="G26"/>
  <c r="A26" s="1"/>
  <c r="B26" s="1"/>
  <c r="G20"/>
  <c r="G21"/>
  <c r="G17"/>
  <c r="G27"/>
  <c r="A27" s="1"/>
  <c r="B27" s="1"/>
  <c r="G24"/>
  <c r="G25"/>
  <c r="G22"/>
  <c r="G18"/>
  <c r="G19"/>
  <c r="G15"/>
  <c r="G28"/>
  <c r="A28" s="1"/>
  <c r="B28" s="1"/>
  <c r="G29"/>
  <c r="A29" s="1"/>
  <c r="B29" s="1"/>
  <c r="G30"/>
  <c r="A30" s="1"/>
  <c r="B30" s="1"/>
  <c r="G31"/>
  <c r="A31" s="1"/>
  <c r="B31" s="1"/>
  <c r="G32"/>
  <c r="A32" s="1"/>
  <c r="B32" s="1"/>
  <c r="G33"/>
  <c r="A33" s="1"/>
  <c r="B33" s="1"/>
  <c r="G34"/>
  <c r="A34" s="1"/>
  <c r="B34" s="1"/>
  <c r="G35"/>
  <c r="A35" s="1"/>
  <c r="B35" s="1"/>
  <c r="G36"/>
  <c r="A36" s="1"/>
  <c r="B36" s="1"/>
  <c r="G37"/>
  <c r="A37" s="1"/>
  <c r="B37" s="1"/>
  <c r="G38"/>
  <c r="A38" s="1"/>
  <c r="B38" s="1"/>
  <c r="G39"/>
  <c r="A39" s="1"/>
  <c r="B39" s="1"/>
  <c r="G40"/>
  <c r="A40" s="1"/>
  <c r="B40" s="1"/>
  <c r="G41"/>
  <c r="A41" s="1"/>
  <c r="B41" s="1"/>
  <c r="G42"/>
  <c r="A42" s="1"/>
  <c r="B42" s="1"/>
  <c r="G43"/>
  <c r="A43" s="1"/>
  <c r="B43" s="1"/>
  <c r="G44"/>
  <c r="A44" s="1"/>
  <c r="B44" s="1"/>
  <c r="G45"/>
  <c r="A45" s="1"/>
  <c r="B45" s="1"/>
  <c r="G46"/>
  <c r="A46" s="1"/>
  <c r="B46" s="1"/>
  <c r="G47"/>
  <c r="A47" s="1"/>
  <c r="B47" s="1"/>
  <c r="G48"/>
  <c r="A48" s="1"/>
  <c r="B48" s="1"/>
  <c r="G49"/>
  <c r="A49" s="1"/>
  <c r="B49" s="1"/>
  <c r="G50"/>
  <c r="A50" s="1"/>
  <c r="B50" s="1"/>
  <c r="G51" i="1"/>
  <c r="A51" s="1"/>
  <c r="B51" s="1"/>
  <c r="G19"/>
  <c r="G20"/>
  <c r="G17"/>
  <c r="G15"/>
  <c r="G22"/>
  <c r="G18"/>
  <c r="G23"/>
  <c r="G24"/>
  <c r="A24" s="1"/>
  <c r="B24" s="1"/>
  <c r="G25"/>
  <c r="A25" s="1"/>
  <c r="B25" s="1"/>
  <c r="G21"/>
  <c r="G16"/>
  <c r="G26"/>
  <c r="A26" s="1"/>
  <c r="B26" s="1"/>
  <c r="G27"/>
  <c r="A27" s="1"/>
  <c r="B27" s="1"/>
  <c r="G28"/>
  <c r="A28" s="1"/>
  <c r="B28" s="1"/>
  <c r="G29"/>
  <c r="A29" s="1"/>
  <c r="B29" s="1"/>
  <c r="G30"/>
  <c r="A30" s="1"/>
  <c r="B30" s="1"/>
  <c r="G31"/>
  <c r="A31" s="1"/>
  <c r="B31" s="1"/>
  <c r="G32"/>
  <c r="A32" s="1"/>
  <c r="B32" s="1"/>
  <c r="G33"/>
  <c r="A33" s="1"/>
  <c r="B33" s="1"/>
  <c r="G34"/>
  <c r="A34" s="1"/>
  <c r="B34" s="1"/>
  <c r="G35"/>
  <c r="A35" s="1"/>
  <c r="B35" s="1"/>
  <c r="G36"/>
  <c r="A36" s="1"/>
  <c r="B36" s="1"/>
  <c r="G37"/>
  <c r="A37" s="1"/>
  <c r="B37" s="1"/>
  <c r="G38"/>
  <c r="A38" s="1"/>
  <c r="B38" s="1"/>
  <c r="G39"/>
  <c r="A39" s="1"/>
  <c r="B39" s="1"/>
  <c r="G40"/>
  <c r="A40" s="1"/>
  <c r="B40" s="1"/>
  <c r="G41"/>
  <c r="A41" s="1"/>
  <c r="B41" s="1"/>
  <c r="G42"/>
  <c r="A42" s="1"/>
  <c r="B42" s="1"/>
  <c r="G43"/>
  <c r="A43" s="1"/>
  <c r="B43" s="1"/>
  <c r="G44"/>
  <c r="A44" s="1"/>
  <c r="B44" s="1"/>
  <c r="G45"/>
  <c r="A45" s="1"/>
  <c r="B45" s="1"/>
  <c r="G46"/>
  <c r="A46" s="1"/>
  <c r="B46" s="1"/>
  <c r="G47"/>
  <c r="A47" s="1"/>
  <c r="B47" s="1"/>
  <c r="G48"/>
  <c r="A48" s="1"/>
  <c r="B48" s="1"/>
  <c r="G49"/>
  <c r="A49" s="1"/>
  <c r="B49" s="1"/>
  <c r="G50"/>
  <c r="A50" s="1"/>
  <c r="B50" s="1"/>
  <c r="A26" i="5" l="1"/>
  <c r="A21"/>
  <c r="A29"/>
  <c r="A18"/>
  <c r="A16"/>
  <c r="A15"/>
  <c r="A27"/>
  <c r="A22"/>
  <c r="A28"/>
  <c r="A20"/>
  <c r="A19"/>
  <c r="A24"/>
  <c r="A25"/>
  <c r="A23"/>
  <c r="A17"/>
  <c r="A20" i="6"/>
  <c r="A23"/>
  <c r="A30" i="5"/>
  <c r="A17" i="6"/>
  <c r="A16"/>
  <c r="A15"/>
  <c r="A22"/>
  <c r="A19"/>
  <c r="A18"/>
  <c r="A21"/>
  <c r="A17" i="4"/>
  <c r="A18" i="1"/>
  <c r="A17"/>
  <c r="A19"/>
  <c r="A22"/>
  <c r="A20"/>
  <c r="A23"/>
  <c r="A16"/>
  <c r="A21"/>
  <c r="A15"/>
  <c r="A22" i="4"/>
  <c r="A15"/>
  <c r="A21"/>
  <c r="A18"/>
  <c r="A24"/>
  <c r="A25"/>
  <c r="A23"/>
  <c r="A16"/>
  <c r="A19"/>
  <c r="A20"/>
  <c r="B26" i="5" l="1"/>
  <c r="B21"/>
  <c r="B29"/>
  <c r="B18"/>
  <c r="B16"/>
  <c r="B15"/>
  <c r="B27"/>
  <c r="B22"/>
  <c r="B28"/>
  <c r="B20"/>
  <c r="B19"/>
  <c r="B24"/>
  <c r="B25"/>
  <c r="B23"/>
  <c r="B17"/>
  <c r="B30"/>
  <c r="B20" i="6"/>
  <c r="B23"/>
  <c r="B17"/>
  <c r="B16"/>
  <c r="B15"/>
  <c r="B22"/>
  <c r="B21"/>
  <c r="B19"/>
  <c r="B18"/>
  <c r="B17" i="4"/>
  <c r="B18" i="1"/>
  <c r="B17"/>
  <c r="B19"/>
  <c r="B22"/>
  <c r="B20"/>
  <c r="B23"/>
  <c r="B15"/>
  <c r="B16"/>
  <c r="B21"/>
  <c r="B22" i="4"/>
  <c r="B15"/>
  <c r="B21"/>
  <c r="B18"/>
  <c r="B24"/>
  <c r="B25"/>
  <c r="B23"/>
  <c r="B16"/>
  <c r="B20"/>
  <c r="B19"/>
</calcChain>
</file>

<file path=xl/sharedStrings.xml><?xml version="1.0" encoding="utf-8"?>
<sst xmlns="http://schemas.openxmlformats.org/spreadsheetml/2006/main" count="583" uniqueCount="212">
  <si>
    <t>Étape :</t>
  </si>
  <si>
    <t>Date</t>
  </si>
  <si>
    <t>Lieux:</t>
  </si>
  <si>
    <t>Catégorie: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</si>
  <si>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</si>
  <si>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</si>
  <si>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</si>
  <si>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</si>
  <si>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</si>
  <si>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</si>
  <si>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</si>
  <si>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</si>
  <si>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</si>
  <si>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</si>
  <si>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</si>
  <si>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</si>
  <si>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</si>
  <si>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</si>
  <si>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</si>
  <si>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</si>
  <si>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</si>
  <si>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</si>
  <si>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</si>
  <si>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</si>
  <si>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</si>
  <si>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</si>
  <si>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</si>
  <si>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</si>
  <si>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</si>
  <si>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</si>
  <si>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</si>
  <si>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</si>
  <si>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</si>
  <si>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</si>
  <si>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</si>
  <si>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</si>
  <si>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</si>
  <si>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</si>
  <si>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</si>
  <si>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</si>
  <si>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</si>
  <si>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</si>
  <si>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</si>
  <si>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</si>
  <si>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</si>
  <si>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</si>
  <si>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</si>
  <si>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</si>
  <si>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</si>
  <si>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</si>
  <si>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</si>
  <si>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</si>
  <si>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</si>
  <si>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</si>
  <si>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Pos</t>
  </si>
  <si>
    <t>Prénom</t>
  </si>
  <si>
    <t>Nom</t>
  </si>
  <si>
    <t>Équipe</t>
  </si>
  <si>
    <t>Nb Bloc</t>
  </si>
  <si>
    <t>Total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</si>
  <si>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</si>
  <si>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</si>
  <si>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</si>
  <si>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</si>
  <si>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</si>
  <si>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</si>
  <si>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</si>
  <si>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</si>
  <si>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</si>
  <si>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</si>
  <si>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</si>
  <si>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</si>
  <si>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</si>
  <si>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</si>
  <si>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</si>
  <si>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</si>
  <si>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</si>
  <si>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</si>
  <si>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</si>
  <si>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</si>
  <si>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</si>
  <si>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</si>
  <si>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</si>
  <si>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</si>
  <si>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</si>
  <si>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</si>
  <si>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</si>
  <si>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</si>
  <si>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</si>
  <si>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</si>
  <si>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</si>
  <si>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</si>
  <si>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</si>
  <si>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</si>
  <si>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</si>
  <si>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</si>
  <si>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</si>
  <si>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</si>
  <si>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</si>
  <si>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</si>
  <si>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</si>
  <si>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</si>
  <si>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</si>
  <si>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</si>
  <si>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</si>
  <si>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</si>
  <si>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</si>
  <si>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</si>
  <si>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</si>
  <si>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</si>
  <si>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</si>
  <si>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Coupe Québec 1</t>
  </si>
  <si>
    <t>Délire Escalade</t>
  </si>
  <si>
    <t>D-FILLE</t>
  </si>
  <si>
    <t>D-GARS</t>
  </si>
  <si>
    <t>C-GARS</t>
  </si>
  <si>
    <t>C-FILLE</t>
  </si>
  <si>
    <t>Prenom</t>
  </si>
  <si>
    <t>Bélisle</t>
  </si>
  <si>
    <t>Marguerite</t>
  </si>
  <si>
    <t>Blanchette</t>
  </si>
  <si>
    <t>Maelle</t>
  </si>
  <si>
    <t>Cardinal</t>
  </si>
  <si>
    <t>Maya</t>
  </si>
  <si>
    <t>Careau</t>
  </si>
  <si>
    <t>Laurie</t>
  </si>
  <si>
    <t>Frizzle</t>
  </si>
  <si>
    <t>Ariane</t>
  </si>
  <si>
    <t>Fyrigos</t>
  </si>
  <si>
    <t xml:space="preserve">Léa </t>
  </si>
  <si>
    <t>Laprise</t>
  </si>
  <si>
    <t>Mia</t>
  </si>
  <si>
    <t>Latour</t>
  </si>
  <si>
    <t>St-Yves</t>
  </si>
  <si>
    <t>Auriane</t>
  </si>
  <si>
    <t>Délire Compétition</t>
  </si>
  <si>
    <t>AAD</t>
  </si>
  <si>
    <t>Horizon Roc</t>
  </si>
  <si>
    <t>Ahelo</t>
  </si>
  <si>
    <t>Antoni</t>
  </si>
  <si>
    <t>Bailey</t>
  </si>
  <si>
    <t>Émilio</t>
  </si>
  <si>
    <t>Barrington Craggs</t>
  </si>
  <si>
    <t>Thomas</t>
  </si>
  <si>
    <t>Blais</t>
  </si>
  <si>
    <t>Jeremy</t>
  </si>
  <si>
    <t>Cantin</t>
  </si>
  <si>
    <t>Jérôme</t>
  </si>
  <si>
    <t>Chapman</t>
  </si>
  <si>
    <t>Benjamin</t>
  </si>
  <si>
    <t>Demers Lapointe</t>
  </si>
  <si>
    <t>Vincent</t>
  </si>
  <si>
    <t>Imbeault</t>
  </si>
  <si>
    <t>Mathis</t>
  </si>
  <si>
    <t>Langlois</t>
  </si>
  <si>
    <t>Nathan</t>
  </si>
  <si>
    <t>Le</t>
  </si>
  <si>
    <t>Dylan</t>
  </si>
  <si>
    <t>Lebel</t>
  </si>
  <si>
    <t>Sacha</t>
  </si>
  <si>
    <t>Lévesque</t>
  </si>
  <si>
    <t>Adrien</t>
  </si>
  <si>
    <t>St-Hilaire</t>
  </si>
  <si>
    <t>Octave</t>
  </si>
  <si>
    <t>Tremblay</t>
  </si>
  <si>
    <t>David</t>
  </si>
  <si>
    <t>Wu</t>
  </si>
  <si>
    <t>Yaoyang</t>
  </si>
  <si>
    <t>Allez Up</t>
  </si>
  <si>
    <t>Aubin</t>
  </si>
  <si>
    <t>Louanne</t>
  </si>
  <si>
    <t>Basirico</t>
  </si>
  <si>
    <t>Lylou-Anne</t>
  </si>
  <si>
    <t>Champigny</t>
  </si>
  <si>
    <t>Zoé</t>
  </si>
  <si>
    <t>Di renzo</t>
  </si>
  <si>
    <t>Érica</t>
  </si>
  <si>
    <t>Gilbert</t>
  </si>
  <si>
    <t>Loanie</t>
  </si>
  <si>
    <t xml:space="preserve">Lambert </t>
  </si>
  <si>
    <t>Alisson</t>
  </si>
  <si>
    <t>Pagé</t>
  </si>
  <si>
    <t>Thalie</t>
  </si>
  <si>
    <t>Parr</t>
  </si>
  <si>
    <t>Florence</t>
  </si>
  <si>
    <t>Tousignant</t>
  </si>
  <si>
    <t>Mylie</t>
  </si>
  <si>
    <t>Lily</t>
  </si>
  <si>
    <t>IND</t>
  </si>
  <si>
    <t>Chevarie</t>
  </si>
  <si>
    <t>Dion</t>
  </si>
  <si>
    <t>Éliote</t>
  </si>
  <si>
    <t>Éliot</t>
  </si>
  <si>
    <t>Robert</t>
  </si>
  <si>
    <t>Fortier</t>
  </si>
  <si>
    <t xml:space="preserve">Hugo </t>
  </si>
  <si>
    <t>Charles</t>
  </si>
  <si>
    <t>Périnet</t>
  </si>
  <si>
    <t>Victor</t>
  </si>
  <si>
    <t>Pulin</t>
  </si>
  <si>
    <t>Alexey</t>
  </si>
  <si>
    <t xml:space="preserve">Zack </t>
  </si>
  <si>
    <t>Sophie</t>
  </si>
  <si>
    <t>Grandbois</t>
  </si>
  <si>
    <t>Chalifoux</t>
  </si>
  <si>
    <t>Cedar</t>
  </si>
  <si>
    <t>H</t>
  </si>
  <si>
    <t>Tymofiy</t>
  </si>
  <si>
    <t>Voshchykov</t>
  </si>
  <si>
    <t>Matviy</t>
  </si>
  <si>
    <t>Alec</t>
  </si>
  <si>
    <t>Sinki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</si>
</sst>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26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5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5" borderId="5" xfId="0" applyFont="1" applyFill="1" applyBorder="1"/>
    <xf numFmtId="0" fontId="1" fillId="5" borderId="12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/>
    <xf numFmtId="0" fontId="0" fillId="0" borderId="5" xfId="0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2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1" tint="0.34998626667073579"/>
        </patternFill>
      </fill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17318</xdr:rowOff>
    </xdr:from>
    <xdr:to>
      <xdr:col>12</xdr:col>
      <xdr:colOff>134389</xdr:colOff>
      <xdr:row>62</xdr:row>
      <xdr:rowOff>4433</xdr:rowOff>
    </xdr:to>
    <xdr:pic>
      <xdr:nvPicPr>
        <xdr:cNvPr id="2" name="Image 1" descr="BannièreSaison 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99343"/>
          <a:ext cx="6852112" cy="1444441"/>
        </a:xfrm>
        <a:prstGeom prst="rect">
          <a:avLst/>
        </a:prstGeom>
      </xdr:spPr>
    </xdr:pic>
    <xdr:clientData/>
  </xdr:twoCellAnchor>
  <xdr:twoCellAnchor editAs="oneCell">
    <xdr:from>
      <xdr:col>30</xdr:col>
      <xdr:colOff>294409</xdr:colOff>
      <xdr:row>0</xdr:row>
      <xdr:rowOff>0</xdr:rowOff>
    </xdr:from>
    <xdr:to>
      <xdr:col>36</xdr:col>
      <xdr:colOff>127729</xdr:colOff>
      <xdr:row>9</xdr:row>
      <xdr:rowOff>0</xdr:rowOff>
    </xdr:to>
    <xdr:pic>
      <xdr:nvPicPr>
        <xdr:cNvPr id="3" name="Image 2" descr="LOGO-coupe-quebec-génér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29359" y="0"/>
          <a:ext cx="1662120" cy="1457325"/>
        </a:xfrm>
        <a:prstGeom prst="rect">
          <a:avLst/>
        </a:prstGeom>
      </xdr:spPr>
    </xdr:pic>
    <xdr:clientData/>
  </xdr:twoCellAnchor>
  <xdr:twoCellAnchor editAs="oneCell">
    <xdr:from>
      <xdr:col>22</xdr:col>
      <xdr:colOff>9091</xdr:colOff>
      <xdr:row>0</xdr:row>
      <xdr:rowOff>17318</xdr:rowOff>
    </xdr:from>
    <xdr:to>
      <xdr:col>30</xdr:col>
      <xdr:colOff>1154</xdr:colOff>
      <xdr:row>7</xdr:row>
      <xdr:rowOff>51955</xdr:rowOff>
    </xdr:to>
    <xdr:pic>
      <xdr:nvPicPr>
        <xdr:cNvPr id="4" name="Image 3" descr="logoDelireCentreCMYK-[Converti]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05641" y="17318"/>
          <a:ext cx="2430462" cy="1168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17318</xdr:rowOff>
    </xdr:from>
    <xdr:to>
      <xdr:col>12</xdr:col>
      <xdr:colOff>158838</xdr:colOff>
      <xdr:row>62</xdr:row>
      <xdr:rowOff>4433</xdr:rowOff>
    </xdr:to>
    <xdr:pic>
      <xdr:nvPicPr>
        <xdr:cNvPr id="2" name="Image 1" descr="BannièreSaison 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78091"/>
          <a:ext cx="6888480" cy="1389888"/>
        </a:xfrm>
        <a:prstGeom prst="rect">
          <a:avLst/>
        </a:prstGeom>
      </xdr:spPr>
    </xdr:pic>
    <xdr:clientData/>
  </xdr:twoCellAnchor>
  <xdr:twoCellAnchor editAs="oneCell">
    <xdr:from>
      <xdr:col>30</xdr:col>
      <xdr:colOff>294409</xdr:colOff>
      <xdr:row>0</xdr:row>
      <xdr:rowOff>0</xdr:rowOff>
    </xdr:from>
    <xdr:to>
      <xdr:col>36</xdr:col>
      <xdr:colOff>127729</xdr:colOff>
      <xdr:row>9</xdr:row>
      <xdr:rowOff>0</xdr:rowOff>
    </xdr:to>
    <xdr:pic>
      <xdr:nvPicPr>
        <xdr:cNvPr id="4" name="Image 3" descr="LOGO-coupe-quebec-génér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04273" y="0"/>
          <a:ext cx="1703683" cy="1402773"/>
        </a:xfrm>
        <a:prstGeom prst="rect">
          <a:avLst/>
        </a:prstGeom>
      </xdr:spPr>
    </xdr:pic>
    <xdr:clientData/>
  </xdr:twoCellAnchor>
  <xdr:twoCellAnchor editAs="oneCell">
    <xdr:from>
      <xdr:col>22</xdr:col>
      <xdr:colOff>9091</xdr:colOff>
      <xdr:row>0</xdr:row>
      <xdr:rowOff>17318</xdr:rowOff>
    </xdr:from>
    <xdr:to>
      <xdr:col>30</xdr:col>
      <xdr:colOff>1153</xdr:colOff>
      <xdr:row>7</xdr:row>
      <xdr:rowOff>51955</xdr:rowOff>
    </xdr:to>
    <xdr:pic>
      <xdr:nvPicPr>
        <xdr:cNvPr id="5" name="Image 4" descr="logoDelireCentreCMYK-[Converti]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25136" y="17318"/>
          <a:ext cx="2485881" cy="1125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17318</xdr:rowOff>
    </xdr:from>
    <xdr:to>
      <xdr:col>12</xdr:col>
      <xdr:colOff>158838</xdr:colOff>
      <xdr:row>62</xdr:row>
      <xdr:rowOff>4434</xdr:rowOff>
    </xdr:to>
    <xdr:pic>
      <xdr:nvPicPr>
        <xdr:cNvPr id="2" name="Image 1" descr="BannièreSaison 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599343"/>
          <a:ext cx="6852112" cy="1444441"/>
        </a:xfrm>
        <a:prstGeom prst="rect">
          <a:avLst/>
        </a:prstGeom>
      </xdr:spPr>
    </xdr:pic>
    <xdr:clientData/>
  </xdr:twoCellAnchor>
  <xdr:twoCellAnchor editAs="oneCell">
    <xdr:from>
      <xdr:col>30</xdr:col>
      <xdr:colOff>294409</xdr:colOff>
      <xdr:row>0</xdr:row>
      <xdr:rowOff>0</xdr:rowOff>
    </xdr:from>
    <xdr:to>
      <xdr:col>36</xdr:col>
      <xdr:colOff>127729</xdr:colOff>
      <xdr:row>9</xdr:row>
      <xdr:rowOff>0</xdr:rowOff>
    </xdr:to>
    <xdr:pic>
      <xdr:nvPicPr>
        <xdr:cNvPr id="3" name="Image 2" descr="LOGO-coupe-quebec-génér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29359" y="0"/>
          <a:ext cx="1662120" cy="1457325"/>
        </a:xfrm>
        <a:prstGeom prst="rect">
          <a:avLst/>
        </a:prstGeom>
      </xdr:spPr>
    </xdr:pic>
    <xdr:clientData/>
  </xdr:twoCellAnchor>
  <xdr:twoCellAnchor editAs="oneCell">
    <xdr:from>
      <xdr:col>22</xdr:col>
      <xdr:colOff>9091</xdr:colOff>
      <xdr:row>0</xdr:row>
      <xdr:rowOff>17318</xdr:rowOff>
    </xdr:from>
    <xdr:to>
      <xdr:col>30</xdr:col>
      <xdr:colOff>1153</xdr:colOff>
      <xdr:row>7</xdr:row>
      <xdr:rowOff>51955</xdr:rowOff>
    </xdr:to>
    <xdr:pic>
      <xdr:nvPicPr>
        <xdr:cNvPr id="4" name="Image 3" descr="logoDelireCentreCMYK-[Converti]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05641" y="17318"/>
          <a:ext cx="2430462" cy="11681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139783</xdr:rowOff>
    </xdr:from>
    <xdr:to>
      <xdr:col>12</xdr:col>
      <xdr:colOff>162841</xdr:colOff>
      <xdr:row>64</xdr:row>
      <xdr:rowOff>126899</xdr:rowOff>
    </xdr:to>
    <xdr:pic>
      <xdr:nvPicPr>
        <xdr:cNvPr id="2" name="Image 1" descr="BannièreSaison 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66854"/>
          <a:ext cx="6830341" cy="1456688"/>
        </a:xfrm>
        <a:prstGeom prst="rect">
          <a:avLst/>
        </a:prstGeom>
      </xdr:spPr>
    </xdr:pic>
    <xdr:clientData/>
  </xdr:twoCellAnchor>
  <xdr:twoCellAnchor editAs="oneCell">
    <xdr:from>
      <xdr:col>30</xdr:col>
      <xdr:colOff>294409</xdr:colOff>
      <xdr:row>0</xdr:row>
      <xdr:rowOff>0</xdr:rowOff>
    </xdr:from>
    <xdr:to>
      <xdr:col>36</xdr:col>
      <xdr:colOff>127730</xdr:colOff>
      <xdr:row>9</xdr:row>
      <xdr:rowOff>0</xdr:rowOff>
    </xdr:to>
    <xdr:pic>
      <xdr:nvPicPr>
        <xdr:cNvPr id="3" name="Image 2" descr="LOGO-coupe-quebec-généra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29359" y="0"/>
          <a:ext cx="1662120" cy="1457325"/>
        </a:xfrm>
        <a:prstGeom prst="rect">
          <a:avLst/>
        </a:prstGeom>
      </xdr:spPr>
    </xdr:pic>
    <xdr:clientData/>
  </xdr:twoCellAnchor>
  <xdr:twoCellAnchor editAs="oneCell">
    <xdr:from>
      <xdr:col>22</xdr:col>
      <xdr:colOff>9091</xdr:colOff>
      <xdr:row>0</xdr:row>
      <xdr:rowOff>17318</xdr:rowOff>
    </xdr:from>
    <xdr:to>
      <xdr:col>30</xdr:col>
      <xdr:colOff>1152</xdr:colOff>
      <xdr:row>7</xdr:row>
      <xdr:rowOff>51955</xdr:rowOff>
    </xdr:to>
    <xdr:pic>
      <xdr:nvPicPr>
        <xdr:cNvPr id="4" name="Image 3" descr="logoDelireCentreCMYK-[Converti]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505641" y="17318"/>
          <a:ext cx="2430462" cy="11681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" displayName="Tableau13" ref="A14:BE51" totalsRowShown="0" headerRowDxfId="247" dataDxfId="245" headerRowBorderDxfId="246" tableBorderDxfId="244" totalsRowBorderDxfId="243">
  <autoFilter ref="A14:BE51"/>
  <sortState ref="A15:BE51">
    <sortCondition ref="A14:A51"/>
  </sortState>
  <tableColumns count="57">
    <tableColumn id="1" name="Pos" dataDxfId="242">
      <calculatedColumnFormula>IF(G15="","",RANK(G15,G$15:G$51,0))</calculatedColumnFormula>
    </tableColumn>
    <tableColumn id="2" name="Colonne1" dataDxfId="241">
      <calculatedColumnFormula>IF(A15="","",IF(COUNTIF(A$15:A$51,A15)&gt;1,"=",""))</calculatedColumnFormula>
    </tableColumn>
    <tableColumn id="3" name="Prénom" dataDxfId="240"/>
    <tableColumn id="4" name="Nom" dataDxfId="239"/>
    <tableColumn id="5" name="Équipe" dataDxfId="238"/>
    <tableColumn id="6" name="Nb Bloc" dataDxfId="237">
      <calculatedColumnFormula>IF(COUNTA(H15:BE15)=0,"",COUNTA(H15:BE15))</calculatedColumnFormula>
    </tableColumn>
    <tableColumn id="7" name="Total" dataDxfId="236">
      <calculatedColumnFormula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calculatedColumnFormula>
    </tableColumn>
    <tableColumn id="8" name="Colonne2" dataDxfId="235"/>
    <tableColumn id="9" name="Colonne3" dataDxfId="234"/>
    <tableColumn id="10" name="Colonne4" dataDxfId="233"/>
    <tableColumn id="11" name="Colonne5" dataDxfId="232"/>
    <tableColumn id="12" name="Colonne6" dataDxfId="231"/>
    <tableColumn id="13" name="Colonne7" dataDxfId="230"/>
    <tableColumn id="14" name="Colonne8" dataDxfId="229"/>
    <tableColumn id="15" name="Colonne9" dataDxfId="228"/>
    <tableColumn id="16" name="Colonne10" dataDxfId="227"/>
    <tableColumn id="17" name="Colonne11" dataDxfId="226"/>
    <tableColumn id="18" name="Colonne12" dataDxfId="225"/>
    <tableColumn id="19" name="Colonne13" dataDxfId="224"/>
    <tableColumn id="20" name="Colonne14" dataDxfId="223"/>
    <tableColumn id="21" name="Colonne15" dataDxfId="222"/>
    <tableColumn id="22" name="Colonne16" dataDxfId="221"/>
    <tableColumn id="23" name="Colonne17" dataDxfId="220"/>
    <tableColumn id="24" name="Colonne18" dataDxfId="219"/>
    <tableColumn id="25" name="Colonne19" dataDxfId="218"/>
    <tableColumn id="26" name="Colonne20" dataDxfId="217"/>
    <tableColumn id="27" name="Colonne21" dataDxfId="216"/>
    <tableColumn id="28" name="Colonne22" dataDxfId="215"/>
    <tableColumn id="29" name="Colonne23" dataDxfId="214"/>
    <tableColumn id="30" name="Colonne24" dataDxfId="213"/>
    <tableColumn id="31" name="Colonne25" dataDxfId="212"/>
    <tableColumn id="32" name="Colonne26" dataDxfId="211"/>
    <tableColumn id="33" name="Colonne27" dataDxfId="210"/>
    <tableColumn id="34" name="Colonne28" dataDxfId="209"/>
    <tableColumn id="35" name="Colonne29" dataDxfId="208"/>
    <tableColumn id="36" name="Colonne30" dataDxfId="207"/>
    <tableColumn id="37" name="Colonne31" dataDxfId="206"/>
    <tableColumn id="38" name="Colonne32" dataDxfId="205"/>
    <tableColumn id="39" name="Colonne33" dataDxfId="204"/>
    <tableColumn id="40" name="Colonne34" dataDxfId="203"/>
    <tableColumn id="41" name="Colonne35" dataDxfId="202"/>
    <tableColumn id="42" name="Colonne36" dataDxfId="201"/>
    <tableColumn id="43" name="Colonne37" dataDxfId="200"/>
    <tableColumn id="44" name="Colonne38" dataDxfId="199"/>
    <tableColumn id="45" name="Colonne39" dataDxfId="198"/>
    <tableColumn id="46" name="Colonne40" dataDxfId="197"/>
    <tableColumn id="47" name="Colonne41" dataDxfId="196"/>
    <tableColumn id="48" name="Colonne42" dataDxfId="195"/>
    <tableColumn id="49" name="Colonne43" dataDxfId="194"/>
    <tableColumn id="50" name="Colonne44" dataDxfId="193"/>
    <tableColumn id="51" name="Colonne45" dataDxfId="192"/>
    <tableColumn id="52" name="Colonne46" dataDxfId="191"/>
    <tableColumn id="53" name="Colonne47" dataDxfId="190"/>
    <tableColumn id="54" name="Colonne48" dataDxfId="189"/>
    <tableColumn id="55" name="Colonne49" dataDxfId="188"/>
    <tableColumn id="56" name="Colonne50" dataDxfId="187"/>
    <tableColumn id="57" name="Colonne51" dataDxfId="186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4:BE51" totalsRowShown="0" headerRowDxfId="185" dataDxfId="183" headerRowBorderDxfId="184" tableBorderDxfId="182" totalsRowBorderDxfId="181">
  <autoFilter ref="A14:BE51"/>
  <sortState ref="A15:BE51">
    <sortCondition ref="A14:A51"/>
  </sortState>
  <tableColumns count="57">
    <tableColumn id="1" name="Pos" dataDxfId="180">
      <calculatedColumnFormula>IF(G15="","",RANK(G15,G$15:G$51,0))</calculatedColumnFormula>
    </tableColumn>
    <tableColumn id="2" name="Colonne1" dataDxfId="179">
      <calculatedColumnFormula>IF(A15="","",IF(COUNTIF(A$15:A$51,A15)&gt;1,"=",""))</calculatedColumnFormula>
    </tableColumn>
    <tableColumn id="3" name="Prénom" dataDxfId="178"/>
    <tableColumn id="4" name="Nom" dataDxfId="177"/>
    <tableColumn id="5" name="Équipe" dataDxfId="176"/>
    <tableColumn id="6" name="Nb Bloc" dataDxfId="175">
      <calculatedColumnFormula>IF(COUNTA(H15:BE15)=0,"",COUNTA(H15:BE15))</calculatedColumnFormula>
    </tableColumn>
    <tableColumn id="7" name="Total" dataDxfId="174">
      <calculatedColumnFormula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calculatedColumnFormula>
    </tableColumn>
    <tableColumn id="8" name="Colonne2" dataDxfId="173"/>
    <tableColumn id="9" name="Colonne3" dataDxfId="172"/>
    <tableColumn id="10" name="Colonne4" dataDxfId="171"/>
    <tableColumn id="11" name="Colonne5" dataDxfId="170"/>
    <tableColumn id="12" name="Colonne6" dataDxfId="169"/>
    <tableColumn id="13" name="Colonne7" dataDxfId="168"/>
    <tableColumn id="14" name="Colonne8" dataDxfId="167"/>
    <tableColumn id="15" name="Colonne9" dataDxfId="166"/>
    <tableColumn id="16" name="Colonne10" dataDxfId="165"/>
    <tableColumn id="17" name="Colonne11" dataDxfId="164"/>
    <tableColumn id="18" name="Colonne12" dataDxfId="163"/>
    <tableColumn id="19" name="Colonne13" dataDxfId="162"/>
    <tableColumn id="20" name="Colonne14" dataDxfId="161"/>
    <tableColumn id="21" name="Colonne15" dataDxfId="160"/>
    <tableColumn id="22" name="Colonne16" dataDxfId="159"/>
    <tableColumn id="23" name="Colonne17" dataDxfId="158"/>
    <tableColumn id="24" name="Colonne18" dataDxfId="157"/>
    <tableColumn id="25" name="Colonne19" dataDxfId="156"/>
    <tableColumn id="26" name="Colonne20" dataDxfId="155"/>
    <tableColumn id="27" name="Colonne21" dataDxfId="154"/>
    <tableColumn id="28" name="Colonne22" dataDxfId="153"/>
    <tableColumn id="29" name="Colonne23" dataDxfId="152"/>
    <tableColumn id="30" name="Colonne24" dataDxfId="151"/>
    <tableColumn id="31" name="Colonne25" dataDxfId="150"/>
    <tableColumn id="32" name="Colonne26" dataDxfId="149"/>
    <tableColumn id="33" name="Colonne27" dataDxfId="148"/>
    <tableColumn id="34" name="Colonne28" dataDxfId="147"/>
    <tableColumn id="35" name="Colonne29" dataDxfId="146"/>
    <tableColumn id="36" name="Colonne30" dataDxfId="145"/>
    <tableColumn id="37" name="Colonne31" dataDxfId="144"/>
    <tableColumn id="38" name="Colonne32" dataDxfId="143"/>
    <tableColumn id="39" name="Colonne33" dataDxfId="142"/>
    <tableColumn id="40" name="Colonne34" dataDxfId="141"/>
    <tableColumn id="41" name="Colonne35" dataDxfId="140"/>
    <tableColumn id="42" name="Colonne36" dataDxfId="139"/>
    <tableColumn id="43" name="Colonne37" dataDxfId="138"/>
    <tableColumn id="44" name="Colonne38" dataDxfId="137"/>
    <tableColumn id="45" name="Colonne39" dataDxfId="136"/>
    <tableColumn id="46" name="Colonne40" dataDxfId="135"/>
    <tableColumn id="47" name="Colonne41" dataDxfId="134"/>
    <tableColumn id="48" name="Colonne42" dataDxfId="133"/>
    <tableColumn id="49" name="Colonne43" dataDxfId="132"/>
    <tableColumn id="50" name="Colonne44" dataDxfId="131"/>
    <tableColumn id="51" name="Colonne45" dataDxfId="130"/>
    <tableColumn id="52" name="Colonne46" dataDxfId="129"/>
    <tableColumn id="53" name="Colonne47" dataDxfId="128"/>
    <tableColumn id="54" name="Colonne48" dataDxfId="127"/>
    <tableColumn id="55" name="Colonne49" dataDxfId="126"/>
    <tableColumn id="56" name="Colonne50" dataDxfId="125"/>
    <tableColumn id="57" name="Colonne51" dataDxfId="124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A14:BE51" totalsRowShown="0" headerRowDxfId="123" dataDxfId="121" headerRowBorderDxfId="122" tableBorderDxfId="120" totalsRowBorderDxfId="119">
  <autoFilter ref="A14:BE51"/>
  <sortState ref="A15:BE51">
    <sortCondition ref="A14:A51"/>
  </sortState>
  <tableColumns count="57">
    <tableColumn id="1" name="Pos" dataDxfId="118">
      <calculatedColumnFormula>IF(G15="","",RANK(G15,G$15:G$51,0))</calculatedColumnFormula>
    </tableColumn>
    <tableColumn id="2" name="Colonne1" dataDxfId="117">
      <calculatedColumnFormula>IF(A15="","",IF(COUNTIF(A$15:A$51,A15)&gt;1,"=",""))</calculatedColumnFormula>
    </tableColumn>
    <tableColumn id="3" name="Prénom" dataDxfId="116"/>
    <tableColumn id="4" name="Nom" dataDxfId="115"/>
    <tableColumn id="5" name="Équipe" dataDxfId="114"/>
    <tableColumn id="6" name="Nb Bloc" dataDxfId="113">
      <calculatedColumnFormula>IF(COUNTA(H15:BE15)=0,"",COUNTA(H15:BE15))</calculatedColumnFormula>
    </tableColumn>
    <tableColumn id="7" name="Total" dataDxfId="112">
      <calculatedColumnFormula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calculatedColumnFormula>
    </tableColumn>
    <tableColumn id="8" name="Colonne2" dataDxfId="111"/>
    <tableColumn id="9" name="Colonne3" dataDxfId="110"/>
    <tableColumn id="10" name="Colonne4" dataDxfId="109"/>
    <tableColumn id="11" name="Colonne5" dataDxfId="108"/>
    <tableColumn id="12" name="Colonne6" dataDxfId="107"/>
    <tableColumn id="13" name="Colonne7" dataDxfId="106"/>
    <tableColumn id="14" name="Colonne8" dataDxfId="105"/>
    <tableColumn id="15" name="Colonne9" dataDxfId="104"/>
    <tableColumn id="16" name="Colonne10" dataDxfId="103"/>
    <tableColumn id="17" name="Colonne11" dataDxfId="102"/>
    <tableColumn id="18" name="Colonne12" dataDxfId="101"/>
    <tableColumn id="19" name="Colonne13" dataDxfId="100"/>
    <tableColumn id="20" name="Colonne14" dataDxfId="99"/>
    <tableColumn id="21" name="Colonne15" dataDxfId="98"/>
    <tableColumn id="22" name="Colonne16" dataDxfId="97"/>
    <tableColumn id="23" name="Colonne17" dataDxfId="96"/>
    <tableColumn id="24" name="Colonne18" dataDxfId="95"/>
    <tableColumn id="25" name="Colonne19" dataDxfId="94"/>
    <tableColumn id="26" name="Colonne20" dataDxfId="93"/>
    <tableColumn id="27" name="Colonne21" dataDxfId="92"/>
    <tableColumn id="28" name="Colonne22" dataDxfId="91"/>
    <tableColumn id="29" name="Colonne23" dataDxfId="90"/>
    <tableColumn id="30" name="Colonne24" dataDxfId="89"/>
    <tableColumn id="31" name="Colonne25" dataDxfId="88"/>
    <tableColumn id="32" name="Colonne26" dataDxfId="87"/>
    <tableColumn id="33" name="Colonne27" dataDxfId="86"/>
    <tableColumn id="34" name="Colonne28" dataDxfId="85"/>
    <tableColumn id="35" name="Colonne29" dataDxfId="84"/>
    <tableColumn id="36" name="Colonne30" dataDxfId="83"/>
    <tableColumn id="37" name="Colonne31" dataDxfId="82"/>
    <tableColumn id="38" name="Colonne32" dataDxfId="81"/>
    <tableColumn id="39" name="Colonne33" dataDxfId="80"/>
    <tableColumn id="40" name="Colonne34" dataDxfId="79"/>
    <tableColumn id="41" name="Colonne35" dataDxfId="78"/>
    <tableColumn id="42" name="Colonne36" dataDxfId="77"/>
    <tableColumn id="43" name="Colonne37" dataDxfId="76"/>
    <tableColumn id="44" name="Colonne38" dataDxfId="75"/>
    <tableColumn id="45" name="Colonne39" dataDxfId="74"/>
    <tableColumn id="46" name="Colonne40" dataDxfId="73"/>
    <tableColumn id="47" name="Colonne41" dataDxfId="72"/>
    <tableColumn id="48" name="Colonne42" dataDxfId="71"/>
    <tableColumn id="49" name="Colonne43" dataDxfId="70"/>
    <tableColumn id="50" name="Colonne44" dataDxfId="69"/>
    <tableColumn id="51" name="Colonne45" dataDxfId="68"/>
    <tableColumn id="52" name="Colonne46" dataDxfId="67"/>
    <tableColumn id="53" name="Colonne47" dataDxfId="66"/>
    <tableColumn id="54" name="Colonne48" dataDxfId="65"/>
    <tableColumn id="55" name="Colonne49" dataDxfId="64"/>
    <tableColumn id="56" name="Colonne50" dataDxfId="63"/>
    <tableColumn id="57" name="Colonne51" dataDxfId="62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4" name="Tableau145" displayName="Tableau145" ref="A14:BE51" totalsRowShown="0" headerRowDxfId="61" dataDxfId="59" headerRowBorderDxfId="60" tableBorderDxfId="58" totalsRowBorderDxfId="57">
  <autoFilter ref="A14:BE51"/>
  <sortState ref="A15:BE23">
    <sortCondition ref="A14:A51"/>
  </sortState>
  <tableColumns count="57">
    <tableColumn id="1" name="Pos" dataDxfId="56">
      <calculatedColumnFormula>IF(G15="","",RANK(G15,G$15:G$51,0))</calculatedColumnFormula>
    </tableColumn>
    <tableColumn id="2" name="Colonne1" dataDxfId="55">
      <calculatedColumnFormula>IF(A15="","",IF(COUNTIF(A$15:A$51,A15)&gt;1,"=",""))</calculatedColumnFormula>
    </tableColumn>
    <tableColumn id="3" name="Nom" dataDxfId="54"/>
    <tableColumn id="4" name="Prenom" dataDxfId="53"/>
    <tableColumn id="5" name="Équipe" dataDxfId="52"/>
    <tableColumn id="6" name="Nb Bloc" dataDxfId="51">
      <calculatedColumnFormula>IF(COUNTA(H15:BE15)=0,"",COUNTA(H15:BE15))</calculatedColumnFormula>
    </tableColumn>
    <tableColumn id="7" name="Total" dataDxfId="50">
      <calculatedColumnFormula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calculatedColumnFormula>
    </tableColumn>
    <tableColumn id="8" name="Colonne2" dataDxfId="49"/>
    <tableColumn id="9" name="Colonne3" dataDxfId="48"/>
    <tableColumn id="10" name="Colonne4" dataDxfId="47"/>
    <tableColumn id="11" name="Colonne5" dataDxfId="46"/>
    <tableColumn id="12" name="Colonne6" dataDxfId="45"/>
    <tableColumn id="13" name="Colonne7" dataDxfId="44"/>
    <tableColumn id="14" name="Colonne8" dataDxfId="43"/>
    <tableColumn id="15" name="Colonne9" dataDxfId="42"/>
    <tableColumn id="16" name="Colonne10" dataDxfId="41"/>
    <tableColumn id="17" name="Colonne11" dataDxfId="40"/>
    <tableColumn id="18" name="Colonne12" dataDxfId="39"/>
    <tableColumn id="19" name="Colonne13" dataDxfId="38"/>
    <tableColumn id="20" name="Colonne14" dataDxfId="37"/>
    <tableColumn id="21" name="Colonne15" dataDxfId="36"/>
    <tableColumn id="22" name="Colonne16" dataDxfId="35"/>
    <tableColumn id="23" name="Colonne17" dataDxfId="34"/>
    <tableColumn id="24" name="Colonne18" dataDxfId="33"/>
    <tableColumn id="25" name="Colonne19" dataDxfId="32"/>
    <tableColumn id="26" name="Colonne20" dataDxfId="31"/>
    <tableColumn id="27" name="Colonne21" dataDxfId="30"/>
    <tableColumn id="28" name="Colonne22" dataDxfId="29"/>
    <tableColumn id="29" name="Colonne23" dataDxfId="28"/>
    <tableColumn id="30" name="Colonne24" dataDxfId="27"/>
    <tableColumn id="31" name="Colonne25" dataDxfId="26"/>
    <tableColumn id="32" name="Colonne26" dataDxfId="25"/>
    <tableColumn id="33" name="Colonne27" dataDxfId="24"/>
    <tableColumn id="34" name="Colonne28" dataDxfId="23"/>
    <tableColumn id="35" name="Colonne29" dataDxfId="22"/>
    <tableColumn id="36" name="Colonne30" dataDxfId="21"/>
    <tableColumn id="37" name="Colonne31" dataDxfId="20"/>
    <tableColumn id="38" name="Colonne32" dataDxfId="19"/>
    <tableColumn id="39" name="Colonne33" dataDxfId="18"/>
    <tableColumn id="40" name="Colonne34" dataDxfId="17"/>
    <tableColumn id="41" name="Colonne35" dataDxfId="16"/>
    <tableColumn id="42" name="Colonne36" dataDxfId="15"/>
    <tableColumn id="43" name="Colonne37" dataDxfId="14"/>
    <tableColumn id="44" name="Colonne38" dataDxfId="13"/>
    <tableColumn id="45" name="Colonne39" dataDxfId="12"/>
    <tableColumn id="46" name="Colonne40" dataDxfId="11"/>
    <tableColumn id="47" name="Colonne41" dataDxfId="10"/>
    <tableColumn id="48" name="Colonne42" dataDxfId="9"/>
    <tableColumn id="49" name="Colonne43" dataDxfId="8"/>
    <tableColumn id="50" name="Colonne44" dataDxfId="7"/>
    <tableColumn id="51" name="Colonne45" dataDxfId="6"/>
    <tableColumn id="52" name="Colonne46" dataDxfId="5"/>
    <tableColumn id="53" name="Colonne47" dataDxfId="4"/>
    <tableColumn id="54" name="Colonne48" dataDxfId="3"/>
    <tableColumn id="55" name="Colonne49" dataDxfId="2"/>
    <tableColumn id="56" name="Colonne50" dataDxfId="1"/>
    <tableColumn id="57" name="Colonne5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2"/>
  <sheetViews>
    <sheetView tabSelected="1" topLeftCell="A2" zoomScale="55" zoomScaleNormal="55" workbookViewId="0">
      <selection activeCell="G88" sqref="G88"/>
    </sheetView>
  </sheetViews>
  <sheetFormatPr baseColWidth="10" defaultRowHeight="12.75"/>
  <cols>
    <col min="1" max="1" width="7" style="1" customWidth="1"/>
    <col min="2" max="2" width="11.28515625" style="1" hidden="1" customWidth="1"/>
    <col min="3" max="3" width="15.7109375" style="1" customWidth="1"/>
    <col min="4" max="4" width="15.28515625" style="1" customWidth="1"/>
    <col min="5" max="5" width="17.85546875" style="1" customWidth="1"/>
    <col min="6" max="6" width="10.28515625" style="1" customWidth="1"/>
    <col min="7" max="7" width="11.42578125" style="1" customWidth="1"/>
    <col min="8" max="37" width="4.5703125" style="1" customWidth="1"/>
    <col min="38" max="57" width="4.5703125" style="1" hidden="1" customWidth="1"/>
    <col min="58" max="58" width="0" style="1" hidden="1" customWidth="1"/>
    <col min="59" max="16384" width="11.42578125" style="1"/>
  </cols>
  <sheetData>
    <row r="1" spans="1:57" ht="12.75" customHeight="1"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ht="12.75" customHeight="1"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ht="12.75" customHeigh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ht="12.75" customHeight="1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ht="12.75" customHeight="1"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</row>
    <row r="6" spans="1:57" ht="12.75" customHeight="1"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57" ht="12.75" customHeight="1">
      <c r="A7" s="2" t="s">
        <v>0</v>
      </c>
      <c r="B7" s="38" t="s">
        <v>111</v>
      </c>
      <c r="C7" s="38"/>
      <c r="D7" s="38"/>
      <c r="E7" s="38"/>
      <c r="F7" s="38"/>
      <c r="G7" s="38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ht="12.75" customHeight="1">
      <c r="A8" s="2" t="s">
        <v>1</v>
      </c>
      <c r="B8" s="39">
        <v>42672</v>
      </c>
      <c r="C8" s="40"/>
      <c r="D8" s="40"/>
      <c r="E8" s="40"/>
      <c r="F8" s="40"/>
      <c r="G8" s="40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ht="12.75" customHeight="1">
      <c r="A9" s="2" t="s">
        <v>2</v>
      </c>
      <c r="B9" s="40" t="s">
        <v>112</v>
      </c>
      <c r="C9" s="40"/>
      <c r="D9" s="40"/>
      <c r="E9" s="40"/>
      <c r="F9" s="40"/>
      <c r="G9" s="40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spans="1:57">
      <c r="A10" s="2" t="s">
        <v>3</v>
      </c>
      <c r="B10" s="40" t="s">
        <v>113</v>
      </c>
      <c r="C10" s="40"/>
      <c r="D10" s="40"/>
      <c r="E10" s="40"/>
      <c r="F10" s="40"/>
      <c r="G10" s="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>
      <c r="A11" s="41"/>
      <c r="B11" s="41"/>
      <c r="C11" s="42"/>
      <c r="D11" s="42"/>
      <c r="E11" s="42"/>
      <c r="F11" s="42"/>
      <c r="G11" s="42"/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3" t="s">
        <v>9</v>
      </c>
      <c r="N11" s="3" t="s">
        <v>10</v>
      </c>
      <c r="O11" s="3" t="s">
        <v>11</v>
      </c>
      <c r="P11" s="3" t="s">
        <v>12</v>
      </c>
      <c r="Q11" s="3" t="s">
        <v>13</v>
      </c>
      <c r="R11" s="3" t="s">
        <v>14</v>
      </c>
      <c r="S11" s="3" t="s">
        <v>15</v>
      </c>
      <c r="T11" s="3" t="s">
        <v>16</v>
      </c>
      <c r="U11" s="3" t="s">
        <v>17</v>
      </c>
      <c r="V11" s="3" t="s">
        <v>18</v>
      </c>
      <c r="W11" s="3" t="s">
        <v>19</v>
      </c>
      <c r="X11" s="3" t="s">
        <v>20</v>
      </c>
      <c r="Y11" s="3" t="s">
        <v>21</v>
      </c>
      <c r="Z11" s="3" t="s">
        <v>22</v>
      </c>
      <c r="AA11" s="3" t="s">
        <v>23</v>
      </c>
      <c r="AB11" s="3" t="s">
        <v>24</v>
      </c>
      <c r="AC11" s="3" t="s">
        <v>25</v>
      </c>
      <c r="AD11" s="3" t="s">
        <v>26</v>
      </c>
      <c r="AE11" s="3" t="s">
        <v>27</v>
      </c>
      <c r="AF11" s="3" t="s">
        <v>28</v>
      </c>
      <c r="AG11" s="3" t="s">
        <v>29</v>
      </c>
      <c r="AH11" s="3" t="s">
        <v>30</v>
      </c>
      <c r="AI11" s="3" t="s">
        <v>31</v>
      </c>
      <c r="AJ11" s="3" t="s">
        <v>32</v>
      </c>
      <c r="AK11" s="3" t="s">
        <v>33</v>
      </c>
      <c r="AL11" s="3" t="s">
        <v>34</v>
      </c>
      <c r="AM11" s="3" t="s">
        <v>35</v>
      </c>
      <c r="AN11" s="3" t="s">
        <v>36</v>
      </c>
      <c r="AO11" s="3" t="s">
        <v>37</v>
      </c>
      <c r="AP11" s="3" t="s">
        <v>38</v>
      </c>
      <c r="AQ11" s="3" t="s">
        <v>39</v>
      </c>
      <c r="AR11" s="3" t="s">
        <v>40</v>
      </c>
      <c r="AS11" s="3" t="s">
        <v>41</v>
      </c>
      <c r="AT11" s="3" t="s">
        <v>42</v>
      </c>
      <c r="AU11" s="3" t="s">
        <v>43</v>
      </c>
      <c r="AV11" s="3" t="s">
        <v>44</v>
      </c>
      <c r="AW11" s="3" t="s">
        <v>45</v>
      </c>
      <c r="AX11" s="3" t="s">
        <v>46</v>
      </c>
      <c r="AY11" s="3" t="s">
        <v>47</v>
      </c>
      <c r="AZ11" s="3" t="s">
        <v>48</v>
      </c>
      <c r="BA11" s="3" t="s">
        <v>49</v>
      </c>
      <c r="BB11" s="3" t="s">
        <v>50</v>
      </c>
      <c r="BC11" s="3" t="s">
        <v>51</v>
      </c>
      <c r="BD11" s="3" t="s">
        <v>52</v>
      </c>
      <c r="BE11" s="3" t="s">
        <v>53</v>
      </c>
    </row>
    <row r="12" spans="1:57">
      <c r="A12" s="32"/>
      <c r="B12" s="32"/>
      <c r="C12" s="32"/>
      <c r="D12" s="32"/>
      <c r="E12" s="32"/>
      <c r="F12" s="32"/>
      <c r="G12" s="33"/>
      <c r="H12" s="4">
        <f>IF(H13=0,1000,1000/H13)</f>
        <v>111.11111111111111</v>
      </c>
      <c r="I12" s="4">
        <f t="shared" ref="I12:BE12" si="0">IF(I13=0,1000,1000/I13)</f>
        <v>100</v>
      </c>
      <c r="J12" s="4">
        <f t="shared" si="0"/>
        <v>111.11111111111111</v>
      </c>
      <c r="K12" s="4">
        <f t="shared" si="0"/>
        <v>125</v>
      </c>
      <c r="L12" s="4">
        <f t="shared" si="0"/>
        <v>100</v>
      </c>
      <c r="M12" s="4">
        <f t="shared" si="0"/>
        <v>1000</v>
      </c>
      <c r="N12" s="4">
        <f t="shared" si="0"/>
        <v>500</v>
      </c>
      <c r="O12" s="4">
        <f t="shared" si="0"/>
        <v>333.33333333333331</v>
      </c>
      <c r="P12" s="4">
        <f t="shared" si="0"/>
        <v>250</v>
      </c>
      <c r="Q12" s="4">
        <f t="shared" si="0"/>
        <v>500</v>
      </c>
      <c r="R12" s="4">
        <f t="shared" si="0"/>
        <v>1000</v>
      </c>
      <c r="S12" s="4">
        <f t="shared" si="0"/>
        <v>1000</v>
      </c>
      <c r="T12" s="4">
        <f t="shared" si="0"/>
        <v>333.33333333333331</v>
      </c>
      <c r="U12" s="4">
        <f t="shared" si="0"/>
        <v>1000</v>
      </c>
      <c r="V12" s="4">
        <f t="shared" si="0"/>
        <v>1000</v>
      </c>
      <c r="W12" s="4">
        <f t="shared" si="0"/>
        <v>1000</v>
      </c>
      <c r="X12" s="4">
        <f>IF(X13=0,1000,1000/X13)</f>
        <v>1000</v>
      </c>
      <c r="Y12" s="4">
        <f t="shared" si="0"/>
        <v>1000</v>
      </c>
      <c r="Z12" s="4">
        <f t="shared" si="0"/>
        <v>1000</v>
      </c>
      <c r="AA12" s="4">
        <f t="shared" si="0"/>
        <v>1000</v>
      </c>
      <c r="AB12" s="4">
        <f>IF(AB13=0,1000,1000/AB13)</f>
        <v>1000</v>
      </c>
      <c r="AC12" s="4">
        <f t="shared" si="0"/>
        <v>1000</v>
      </c>
      <c r="AD12" s="4">
        <f t="shared" si="0"/>
        <v>1000</v>
      </c>
      <c r="AE12" s="4">
        <f t="shared" si="0"/>
        <v>1000</v>
      </c>
      <c r="AF12" s="4">
        <f t="shared" si="0"/>
        <v>1000</v>
      </c>
      <c r="AG12" s="4">
        <f t="shared" si="0"/>
        <v>1000</v>
      </c>
      <c r="AH12" s="4">
        <f t="shared" si="0"/>
        <v>1000</v>
      </c>
      <c r="AI12" s="4">
        <f t="shared" si="0"/>
        <v>1000</v>
      </c>
      <c r="AJ12" s="4">
        <f t="shared" si="0"/>
        <v>1000</v>
      </c>
      <c r="AK12" s="4">
        <f t="shared" si="0"/>
        <v>1000</v>
      </c>
      <c r="AL12" s="4">
        <f t="shared" si="0"/>
        <v>1000</v>
      </c>
      <c r="AM12" s="4">
        <f t="shared" si="0"/>
        <v>1000</v>
      </c>
      <c r="AN12" s="4">
        <f t="shared" si="0"/>
        <v>1000</v>
      </c>
      <c r="AO12" s="4">
        <f t="shared" si="0"/>
        <v>1000</v>
      </c>
      <c r="AP12" s="4">
        <f t="shared" si="0"/>
        <v>1000</v>
      </c>
      <c r="AQ12" s="4">
        <f t="shared" si="0"/>
        <v>1000</v>
      </c>
      <c r="AR12" s="4">
        <f t="shared" si="0"/>
        <v>1000</v>
      </c>
      <c r="AS12" s="4">
        <f t="shared" si="0"/>
        <v>1000</v>
      </c>
      <c r="AT12" s="4">
        <f t="shared" si="0"/>
        <v>1000</v>
      </c>
      <c r="AU12" s="4">
        <f t="shared" si="0"/>
        <v>1000</v>
      </c>
      <c r="AV12" s="4">
        <f t="shared" si="0"/>
        <v>1000</v>
      </c>
      <c r="AW12" s="4">
        <f t="shared" si="0"/>
        <v>1000</v>
      </c>
      <c r="AX12" s="4">
        <f t="shared" si="0"/>
        <v>1000</v>
      </c>
      <c r="AY12" s="4">
        <f t="shared" si="0"/>
        <v>1000</v>
      </c>
      <c r="AZ12" s="4">
        <f t="shared" si="0"/>
        <v>1000</v>
      </c>
      <c r="BA12" s="4">
        <f t="shared" si="0"/>
        <v>1000</v>
      </c>
      <c r="BB12" s="4">
        <f t="shared" si="0"/>
        <v>1000</v>
      </c>
      <c r="BC12" s="4">
        <f t="shared" si="0"/>
        <v>1000</v>
      </c>
      <c r="BD12" s="4">
        <f t="shared" si="0"/>
        <v>1000</v>
      </c>
      <c r="BE12" s="4">
        <f t="shared" si="0"/>
        <v>1000</v>
      </c>
    </row>
    <row r="13" spans="1:57">
      <c r="A13" s="34"/>
      <c r="B13" s="34"/>
      <c r="C13" s="34"/>
      <c r="D13" s="34"/>
      <c r="E13" s="34"/>
      <c r="F13" s="34"/>
      <c r="G13" s="35"/>
      <c r="H13" s="5">
        <f>SUM(H15:H51)</f>
        <v>9</v>
      </c>
      <c r="I13" s="5">
        <f t="shared" ref="I13:BE13" si="1">SUM(I15:I51)</f>
        <v>10</v>
      </c>
      <c r="J13" s="5">
        <f t="shared" si="1"/>
        <v>9</v>
      </c>
      <c r="K13" s="5">
        <f t="shared" si="1"/>
        <v>8</v>
      </c>
      <c r="L13" s="5">
        <f t="shared" si="1"/>
        <v>10</v>
      </c>
      <c r="M13" s="5">
        <f t="shared" si="1"/>
        <v>1</v>
      </c>
      <c r="N13" s="5">
        <f t="shared" si="1"/>
        <v>2</v>
      </c>
      <c r="O13" s="5">
        <f t="shared" si="1"/>
        <v>3</v>
      </c>
      <c r="P13" s="5">
        <f t="shared" si="1"/>
        <v>4</v>
      </c>
      <c r="Q13" s="5">
        <f t="shared" si="1"/>
        <v>2</v>
      </c>
      <c r="R13" s="5">
        <f t="shared" si="1"/>
        <v>0</v>
      </c>
      <c r="S13" s="5">
        <f t="shared" si="1"/>
        <v>1</v>
      </c>
      <c r="T13" s="5">
        <f t="shared" si="1"/>
        <v>3</v>
      </c>
      <c r="U13" s="5">
        <f t="shared" si="1"/>
        <v>0</v>
      </c>
      <c r="V13" s="5">
        <f t="shared" si="1"/>
        <v>0</v>
      </c>
      <c r="W13" s="5">
        <f t="shared" si="1"/>
        <v>0</v>
      </c>
      <c r="X13" s="5">
        <f t="shared" si="1"/>
        <v>0</v>
      </c>
      <c r="Y13" s="5">
        <f t="shared" si="1"/>
        <v>0</v>
      </c>
      <c r="Z13" s="5">
        <f t="shared" si="1"/>
        <v>0</v>
      </c>
      <c r="AA13" s="5">
        <f t="shared" si="1"/>
        <v>0</v>
      </c>
      <c r="AB13" s="5">
        <f t="shared" si="1"/>
        <v>0</v>
      </c>
      <c r="AC13" s="5">
        <f t="shared" si="1"/>
        <v>0</v>
      </c>
      <c r="AD13" s="5">
        <f t="shared" si="1"/>
        <v>0</v>
      </c>
      <c r="AE13" s="5">
        <f t="shared" si="1"/>
        <v>0</v>
      </c>
      <c r="AF13" s="5">
        <f t="shared" si="1"/>
        <v>0</v>
      </c>
      <c r="AG13" s="5">
        <f t="shared" si="1"/>
        <v>0</v>
      </c>
      <c r="AH13" s="5">
        <f t="shared" si="1"/>
        <v>0</v>
      </c>
      <c r="AI13" s="5">
        <f t="shared" si="1"/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 t="shared" si="1"/>
        <v>0</v>
      </c>
      <c r="AT13" s="5">
        <f t="shared" si="1"/>
        <v>0</v>
      </c>
      <c r="AU13" s="5">
        <f t="shared" si="1"/>
        <v>0</v>
      </c>
      <c r="AV13" s="5">
        <f t="shared" si="1"/>
        <v>0</v>
      </c>
      <c r="AW13" s="5">
        <f t="shared" si="1"/>
        <v>0</v>
      </c>
      <c r="AX13" s="5">
        <f t="shared" si="1"/>
        <v>0</v>
      </c>
      <c r="AY13" s="5">
        <f t="shared" si="1"/>
        <v>0</v>
      </c>
      <c r="AZ13" s="5">
        <f t="shared" si="1"/>
        <v>0</v>
      </c>
      <c r="BA13" s="5">
        <f t="shared" si="1"/>
        <v>0</v>
      </c>
      <c r="BB13" s="5">
        <f t="shared" si="1"/>
        <v>0</v>
      </c>
      <c r="BC13" s="5">
        <f t="shared" si="1"/>
        <v>0</v>
      </c>
      <c r="BD13" s="5">
        <f t="shared" si="1"/>
        <v>0</v>
      </c>
      <c r="BE13" s="5">
        <f t="shared" si="1"/>
        <v>0</v>
      </c>
    </row>
    <row r="14" spans="1:57">
      <c r="A14" s="11" t="s">
        <v>54</v>
      </c>
      <c r="B14" s="12" t="s">
        <v>60</v>
      </c>
      <c r="C14" s="12" t="s">
        <v>55</v>
      </c>
      <c r="D14" s="12" t="s">
        <v>56</v>
      </c>
      <c r="E14" s="12" t="s">
        <v>57</v>
      </c>
      <c r="F14" s="12" t="s">
        <v>58</v>
      </c>
      <c r="G14" s="12" t="s">
        <v>59</v>
      </c>
      <c r="H14" s="18" t="s">
        <v>61</v>
      </c>
      <c r="I14" s="19" t="s">
        <v>62</v>
      </c>
      <c r="J14" s="19" t="s">
        <v>63</v>
      </c>
      <c r="K14" s="19" t="s">
        <v>64</v>
      </c>
      <c r="L14" s="19" t="s">
        <v>65</v>
      </c>
      <c r="M14" s="19" t="s">
        <v>66</v>
      </c>
      <c r="N14" s="19" t="s">
        <v>67</v>
      </c>
      <c r="O14" s="19" t="s">
        <v>68</v>
      </c>
      <c r="P14" s="19" t="s">
        <v>69</v>
      </c>
      <c r="Q14" s="19" t="s">
        <v>70</v>
      </c>
      <c r="R14" s="19" t="s">
        <v>71</v>
      </c>
      <c r="S14" s="19" t="s">
        <v>72</v>
      </c>
      <c r="T14" s="19" t="s">
        <v>73</v>
      </c>
      <c r="U14" s="19" t="s">
        <v>74</v>
      </c>
      <c r="V14" s="19" t="s">
        <v>75</v>
      </c>
      <c r="W14" s="19" t="s">
        <v>76</v>
      </c>
      <c r="X14" s="19" t="s">
        <v>77</v>
      </c>
      <c r="Y14" s="19" t="s">
        <v>78</v>
      </c>
      <c r="Z14" s="19" t="s">
        <v>79</v>
      </c>
      <c r="AA14" s="19" t="s">
        <v>80</v>
      </c>
      <c r="AB14" s="19" t="s">
        <v>81</v>
      </c>
      <c r="AC14" s="19" t="s">
        <v>82</v>
      </c>
      <c r="AD14" s="19" t="s">
        <v>83</v>
      </c>
      <c r="AE14" s="19" t="s">
        <v>84</v>
      </c>
      <c r="AF14" s="19" t="s">
        <v>85</v>
      </c>
      <c r="AG14" s="19" t="s">
        <v>86</v>
      </c>
      <c r="AH14" s="19" t="s">
        <v>87</v>
      </c>
      <c r="AI14" s="19" t="s">
        <v>88</v>
      </c>
      <c r="AJ14" s="19" t="s">
        <v>89</v>
      </c>
      <c r="AK14" s="19" t="s">
        <v>90</v>
      </c>
      <c r="AL14" s="19" t="s">
        <v>91</v>
      </c>
      <c r="AM14" s="19" t="s">
        <v>92</v>
      </c>
      <c r="AN14" s="19" t="s">
        <v>93</v>
      </c>
      <c r="AO14" s="19" t="s">
        <v>94</v>
      </c>
      <c r="AP14" s="19" t="s">
        <v>95</v>
      </c>
      <c r="AQ14" s="19" t="s">
        <v>96</v>
      </c>
      <c r="AR14" s="19" t="s">
        <v>97</v>
      </c>
      <c r="AS14" s="19" t="s">
        <v>98</v>
      </c>
      <c r="AT14" s="19" t="s">
        <v>99</v>
      </c>
      <c r="AU14" s="19" t="s">
        <v>100</v>
      </c>
      <c r="AV14" s="19" t="s">
        <v>101</v>
      </c>
      <c r="AW14" s="19" t="s">
        <v>102</v>
      </c>
      <c r="AX14" s="19" t="s">
        <v>103</v>
      </c>
      <c r="AY14" s="19" t="s">
        <v>104</v>
      </c>
      <c r="AZ14" s="19" t="s">
        <v>105</v>
      </c>
      <c r="BA14" s="19" t="s">
        <v>106</v>
      </c>
      <c r="BB14" s="19" t="s">
        <v>107</v>
      </c>
      <c r="BC14" s="19" t="s">
        <v>108</v>
      </c>
      <c r="BD14" s="19" t="s">
        <v>109</v>
      </c>
      <c r="BE14" s="19" t="s">
        <v>110</v>
      </c>
    </row>
    <row r="15" spans="1:57">
      <c r="A15" s="30">
        <f t="shared" ref="A15:A51" si="2">IF(G15="","",RANK(G15,G$15:G$51,0))</f>
        <v>1</v>
      </c>
      <c r="B15" s="31" t="str">
        <f t="shared" ref="B15:B51" si="3">IF(A15="","",IF(COUNTIF(A$15:A$51,A15)&gt;1,"=",""))</f>
        <v/>
      </c>
      <c r="C15" s="29" t="s">
        <v>205</v>
      </c>
      <c r="D15" s="29" t="s">
        <v>206</v>
      </c>
      <c r="E15" s="29"/>
      <c r="F15" s="7">
        <f t="shared" ref="F15:F51" si="4">IF(COUNTA(H15:BE15)=0,"",COUNTA(H15:BE15))</f>
        <v>9</v>
      </c>
      <c r="G15" s="8">
        <f t="shared" ref="G15:G51" si="5"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f>
        <v>4127.7777777777774</v>
      </c>
      <c r="H15" s="6"/>
      <c r="I15" s="6"/>
      <c r="J15" s="6">
        <v>1</v>
      </c>
      <c r="K15" s="6"/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/>
      <c r="S15" s="6">
        <v>1</v>
      </c>
      <c r="T15" s="6">
        <v>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10"/>
    </row>
    <row r="16" spans="1:57" ht="15">
      <c r="A16" s="9">
        <f t="shared" si="2"/>
        <v>2</v>
      </c>
      <c r="B16" s="6" t="str">
        <f t="shared" si="3"/>
        <v/>
      </c>
      <c r="C16" s="27" t="s">
        <v>171</v>
      </c>
      <c r="D16" s="27" t="s">
        <v>172</v>
      </c>
      <c r="E16" s="24" t="s">
        <v>135</v>
      </c>
      <c r="F16" s="7">
        <f t="shared" si="4"/>
        <v>10</v>
      </c>
      <c r="G16" s="8">
        <f t="shared" si="5"/>
        <v>2463.8888888888891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/>
      <c r="N16" s="6">
        <v>1</v>
      </c>
      <c r="O16" s="6">
        <v>1</v>
      </c>
      <c r="P16" s="6">
        <v>1</v>
      </c>
      <c r="Q16" s="6">
        <v>1</v>
      </c>
      <c r="R16" s="6"/>
      <c r="S16" s="6"/>
      <c r="T16" s="6">
        <v>1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0"/>
    </row>
    <row r="17" spans="1:57" ht="15">
      <c r="A17" s="9">
        <f t="shared" si="2"/>
        <v>3</v>
      </c>
      <c r="B17" s="6" t="str">
        <f t="shared" si="3"/>
        <v/>
      </c>
      <c r="C17" s="25" t="s">
        <v>177</v>
      </c>
      <c r="D17" s="25" t="s">
        <v>178</v>
      </c>
      <c r="E17" s="24" t="s">
        <v>135</v>
      </c>
      <c r="F17" s="7">
        <f t="shared" si="4"/>
        <v>6</v>
      </c>
      <c r="G17" s="8">
        <f t="shared" si="5"/>
        <v>1030.5555555555557</v>
      </c>
      <c r="H17" s="6">
        <v>1</v>
      </c>
      <c r="I17" s="6">
        <v>1</v>
      </c>
      <c r="J17" s="6">
        <v>1</v>
      </c>
      <c r="K17" s="6">
        <v>1</v>
      </c>
      <c r="L17" s="6"/>
      <c r="M17" s="6"/>
      <c r="N17" s="6"/>
      <c r="O17" s="6">
        <v>1</v>
      </c>
      <c r="P17" s="6">
        <v>1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10"/>
    </row>
    <row r="18" spans="1:57" ht="15">
      <c r="A18" s="9">
        <f t="shared" si="2"/>
        <v>4</v>
      </c>
      <c r="B18" s="6" t="str">
        <f t="shared" si="3"/>
        <v/>
      </c>
      <c r="C18" s="27" t="s">
        <v>204</v>
      </c>
      <c r="D18" s="27" t="s">
        <v>187</v>
      </c>
      <c r="E18" s="22"/>
      <c r="F18" s="7">
        <f t="shared" si="4"/>
        <v>6</v>
      </c>
      <c r="G18" s="8">
        <f t="shared" si="5"/>
        <v>797.22222222222217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/>
      <c r="N18" s="6"/>
      <c r="O18" s="6"/>
      <c r="P18" s="6">
        <v>1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0"/>
    </row>
    <row r="19" spans="1:57">
      <c r="A19" s="30">
        <f t="shared" si="2"/>
        <v>5</v>
      </c>
      <c r="B19" s="31" t="str">
        <f t="shared" si="3"/>
        <v/>
      </c>
      <c r="C19" s="29" t="s">
        <v>203</v>
      </c>
      <c r="D19" s="29" t="s">
        <v>202</v>
      </c>
      <c r="E19" s="29"/>
      <c r="F19" s="7">
        <f t="shared" si="4"/>
        <v>5</v>
      </c>
      <c r="G19" s="8">
        <f t="shared" si="5"/>
        <v>755.55555555555554</v>
      </c>
      <c r="H19" s="6">
        <v>1</v>
      </c>
      <c r="I19" s="6">
        <v>1</v>
      </c>
      <c r="J19" s="6">
        <v>1</v>
      </c>
      <c r="K19" s="6"/>
      <c r="L19" s="6">
        <v>1</v>
      </c>
      <c r="M19" s="6"/>
      <c r="N19" s="6"/>
      <c r="O19" s="6"/>
      <c r="P19" s="6"/>
      <c r="Q19" s="6"/>
      <c r="R19" s="6"/>
      <c r="S19" s="6"/>
      <c r="T19" s="6">
        <v>1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0"/>
    </row>
    <row r="20" spans="1:57" ht="15">
      <c r="A20" s="9">
        <f t="shared" si="2"/>
        <v>6</v>
      </c>
      <c r="B20" s="6" t="str">
        <f t="shared" si="3"/>
        <v>=</v>
      </c>
      <c r="C20" s="28" t="s">
        <v>148</v>
      </c>
      <c r="D20" s="28" t="s">
        <v>174</v>
      </c>
      <c r="E20" s="24"/>
      <c r="F20" s="7">
        <f t="shared" si="4"/>
        <v>5</v>
      </c>
      <c r="G20" s="8">
        <f t="shared" si="5"/>
        <v>547.22222222222217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0"/>
    </row>
    <row r="21" spans="1:57" ht="15">
      <c r="A21" s="9">
        <f t="shared" si="2"/>
        <v>6</v>
      </c>
      <c r="B21" s="6" t="str">
        <f t="shared" si="3"/>
        <v>=</v>
      </c>
      <c r="C21" s="25" t="s">
        <v>175</v>
      </c>
      <c r="D21" s="25" t="s">
        <v>176</v>
      </c>
      <c r="E21" s="22" t="s">
        <v>136</v>
      </c>
      <c r="F21" s="7">
        <f t="shared" si="4"/>
        <v>5</v>
      </c>
      <c r="G21" s="8">
        <f t="shared" si="5"/>
        <v>547.22222222222217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0"/>
    </row>
    <row r="22" spans="1:57" ht="15">
      <c r="A22" s="9">
        <f t="shared" si="2"/>
        <v>6</v>
      </c>
      <c r="B22" s="6" t="str">
        <f t="shared" si="3"/>
        <v>=</v>
      </c>
      <c r="C22" s="25" t="s">
        <v>185</v>
      </c>
      <c r="D22" s="25" t="s">
        <v>186</v>
      </c>
      <c r="E22" s="22" t="s">
        <v>188</v>
      </c>
      <c r="F22" s="7">
        <f t="shared" si="4"/>
        <v>5</v>
      </c>
      <c r="G22" s="8">
        <f t="shared" si="5"/>
        <v>547.22222222222217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10"/>
    </row>
    <row r="23" spans="1:57" ht="15">
      <c r="A23" s="9">
        <f t="shared" si="2"/>
        <v>9</v>
      </c>
      <c r="B23" s="6" t="str">
        <f t="shared" si="3"/>
        <v>=</v>
      </c>
      <c r="C23" s="25" t="s">
        <v>169</v>
      </c>
      <c r="D23" s="25" t="s">
        <v>170</v>
      </c>
      <c r="E23" s="22" t="s">
        <v>188</v>
      </c>
      <c r="F23" s="7">
        <f t="shared" si="4"/>
        <v>4</v>
      </c>
      <c r="G23" s="8">
        <f t="shared" si="5"/>
        <v>436.11111111111109</v>
      </c>
      <c r="H23" s="6">
        <v>1</v>
      </c>
      <c r="I23" s="6">
        <v>1</v>
      </c>
      <c r="J23" s="6"/>
      <c r="K23" s="6">
        <v>1</v>
      </c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10"/>
    </row>
    <row r="24" spans="1:57" ht="15">
      <c r="A24" s="9">
        <f t="shared" si="2"/>
        <v>9</v>
      </c>
      <c r="B24" s="6" t="str">
        <f t="shared" si="3"/>
        <v>=</v>
      </c>
      <c r="C24" s="27" t="s">
        <v>181</v>
      </c>
      <c r="D24" s="27" t="s">
        <v>182</v>
      </c>
      <c r="E24" s="24"/>
      <c r="F24" s="7">
        <f t="shared" si="4"/>
        <v>4</v>
      </c>
      <c r="G24" s="8">
        <f t="shared" si="5"/>
        <v>436.11111111111109</v>
      </c>
      <c r="H24" s="6">
        <v>1</v>
      </c>
      <c r="I24" s="6">
        <v>1</v>
      </c>
      <c r="J24" s="6"/>
      <c r="K24" s="6">
        <v>1</v>
      </c>
      <c r="L24" s="6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10"/>
    </row>
    <row r="25" spans="1:57" ht="15">
      <c r="A25" s="9">
        <f t="shared" si="2"/>
        <v>11</v>
      </c>
      <c r="B25" s="6" t="str">
        <f t="shared" si="3"/>
        <v/>
      </c>
      <c r="C25" s="27" t="s">
        <v>183</v>
      </c>
      <c r="D25" s="27" t="s">
        <v>184</v>
      </c>
      <c r="E25" s="22"/>
      <c r="F25" s="7">
        <f t="shared" si="4"/>
        <v>3</v>
      </c>
      <c r="G25" s="8">
        <f t="shared" si="5"/>
        <v>311.11111111111109</v>
      </c>
      <c r="H25" s="6"/>
      <c r="I25" s="6">
        <v>1</v>
      </c>
      <c r="J25" s="6">
        <v>1</v>
      </c>
      <c r="K25" s="6"/>
      <c r="L25" s="6">
        <v>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10"/>
    </row>
    <row r="26" spans="1:57" ht="15">
      <c r="A26" s="9" t="str">
        <f t="shared" si="2"/>
        <v/>
      </c>
      <c r="B26" s="6" t="str">
        <f t="shared" si="3"/>
        <v/>
      </c>
      <c r="C26" s="27" t="s">
        <v>173</v>
      </c>
      <c r="D26" s="27" t="s">
        <v>127</v>
      </c>
      <c r="E26" s="22"/>
      <c r="F26" s="7" t="str">
        <f t="shared" si="4"/>
        <v/>
      </c>
      <c r="G26" s="8" t="str">
        <f t="shared" si="5"/>
        <v/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10"/>
    </row>
    <row r="27" spans="1:57" ht="15">
      <c r="A27" s="9" t="str">
        <f t="shared" si="2"/>
        <v/>
      </c>
      <c r="B27" s="6" t="str">
        <f t="shared" si="3"/>
        <v/>
      </c>
      <c r="C27" s="27" t="s">
        <v>179</v>
      </c>
      <c r="D27" s="27" t="s">
        <v>180</v>
      </c>
      <c r="E27" s="22"/>
      <c r="F27" s="7" t="str">
        <f t="shared" si="4"/>
        <v/>
      </c>
      <c r="G27" s="8" t="str">
        <f t="shared" si="5"/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10"/>
    </row>
    <row r="28" spans="1:57" hidden="1">
      <c r="A28" s="30" t="str">
        <f t="shared" si="2"/>
        <v/>
      </c>
      <c r="B28" s="31" t="str">
        <f t="shared" si="3"/>
        <v/>
      </c>
      <c r="C28" s="29"/>
      <c r="D28" s="29"/>
      <c r="E28" s="29"/>
      <c r="F28" s="7" t="str">
        <f t="shared" si="4"/>
        <v/>
      </c>
      <c r="G28" s="8" t="str">
        <f t="shared" si="5"/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10"/>
    </row>
    <row r="29" spans="1:57" hidden="1">
      <c r="A29" s="30" t="str">
        <f t="shared" si="2"/>
        <v/>
      </c>
      <c r="B29" s="31" t="str">
        <f t="shared" si="3"/>
        <v/>
      </c>
      <c r="C29" s="29"/>
      <c r="D29" s="29"/>
      <c r="E29" s="29"/>
      <c r="F29" s="7" t="str">
        <f t="shared" si="4"/>
        <v/>
      </c>
      <c r="G29" s="8" t="str">
        <f t="shared" si="5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10"/>
    </row>
    <row r="30" spans="1:57" hidden="1">
      <c r="A30" s="30" t="str">
        <f t="shared" si="2"/>
        <v/>
      </c>
      <c r="B30" s="31" t="str">
        <f t="shared" si="3"/>
        <v/>
      </c>
      <c r="C30" s="29"/>
      <c r="D30" s="29"/>
      <c r="E30" s="29"/>
      <c r="F30" s="7" t="str">
        <f t="shared" si="4"/>
        <v/>
      </c>
      <c r="G30" s="8" t="str">
        <f t="shared" si="5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10"/>
    </row>
    <row r="31" spans="1:57" hidden="1">
      <c r="A31" s="30" t="str">
        <f t="shared" si="2"/>
        <v/>
      </c>
      <c r="B31" s="31" t="str">
        <f t="shared" si="3"/>
        <v/>
      </c>
      <c r="C31" s="29"/>
      <c r="D31" s="29"/>
      <c r="E31" s="29"/>
      <c r="F31" s="7" t="str">
        <f t="shared" si="4"/>
        <v/>
      </c>
      <c r="G31" s="8" t="str">
        <f t="shared" si="5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10"/>
    </row>
    <row r="32" spans="1:57" hidden="1">
      <c r="A32" s="30" t="str">
        <f t="shared" si="2"/>
        <v/>
      </c>
      <c r="B32" s="31" t="str">
        <f t="shared" si="3"/>
        <v/>
      </c>
      <c r="C32" s="29"/>
      <c r="D32" s="29"/>
      <c r="E32" s="29"/>
      <c r="F32" s="7" t="str">
        <f t="shared" si="4"/>
        <v/>
      </c>
      <c r="G32" s="8" t="str">
        <f t="shared" si="5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10"/>
    </row>
    <row r="33" spans="1:57" hidden="1">
      <c r="A33" s="30" t="str">
        <f t="shared" si="2"/>
        <v/>
      </c>
      <c r="B33" s="31" t="str">
        <f t="shared" si="3"/>
        <v/>
      </c>
      <c r="C33" s="29"/>
      <c r="D33" s="29"/>
      <c r="E33" s="29"/>
      <c r="F33" s="7" t="str">
        <f t="shared" si="4"/>
        <v/>
      </c>
      <c r="G33" s="8" t="str">
        <f t="shared" si="5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0"/>
    </row>
    <row r="34" spans="1:57" hidden="1">
      <c r="A34" s="30" t="str">
        <f t="shared" si="2"/>
        <v/>
      </c>
      <c r="B34" s="31" t="str">
        <f t="shared" si="3"/>
        <v/>
      </c>
      <c r="C34" s="29"/>
      <c r="D34" s="29"/>
      <c r="E34" s="29"/>
      <c r="F34" s="7" t="str">
        <f t="shared" si="4"/>
        <v/>
      </c>
      <c r="G34" s="8" t="str">
        <f t="shared" si="5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0"/>
    </row>
    <row r="35" spans="1:57" hidden="1">
      <c r="A35" s="30" t="str">
        <f t="shared" si="2"/>
        <v/>
      </c>
      <c r="B35" s="31" t="str">
        <f t="shared" si="3"/>
        <v/>
      </c>
      <c r="C35" s="29"/>
      <c r="D35" s="29"/>
      <c r="E35" s="29"/>
      <c r="F35" s="7" t="str">
        <f t="shared" si="4"/>
        <v/>
      </c>
      <c r="G35" s="8" t="str">
        <f t="shared" si="5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0"/>
    </row>
    <row r="36" spans="1:57" hidden="1">
      <c r="A36" s="30" t="str">
        <f t="shared" si="2"/>
        <v/>
      </c>
      <c r="B36" s="31" t="str">
        <f t="shared" si="3"/>
        <v/>
      </c>
      <c r="C36" s="29"/>
      <c r="D36" s="29"/>
      <c r="E36" s="29"/>
      <c r="F36" s="7" t="str">
        <f t="shared" si="4"/>
        <v/>
      </c>
      <c r="G36" s="8" t="str">
        <f t="shared" si="5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0"/>
    </row>
    <row r="37" spans="1:57" hidden="1">
      <c r="A37" s="9" t="str">
        <f t="shared" si="2"/>
        <v/>
      </c>
      <c r="B37" s="6" t="str">
        <f t="shared" si="3"/>
        <v/>
      </c>
      <c r="C37" s="20"/>
      <c r="D37" s="20"/>
      <c r="E37" s="20"/>
      <c r="F37" s="7" t="str">
        <f t="shared" si="4"/>
        <v/>
      </c>
      <c r="G37" s="8" t="str">
        <f t="shared" si="5"/>
        <v/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0"/>
    </row>
    <row r="38" spans="1:57" hidden="1">
      <c r="A38" s="9" t="str">
        <f t="shared" si="2"/>
        <v/>
      </c>
      <c r="B38" s="6" t="str">
        <f t="shared" si="3"/>
        <v/>
      </c>
      <c r="C38" s="20"/>
      <c r="D38" s="20"/>
      <c r="E38" s="20"/>
      <c r="F38" s="7" t="str">
        <f t="shared" si="4"/>
        <v/>
      </c>
      <c r="G38" s="8" t="str">
        <f t="shared" si="5"/>
        <v/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0"/>
    </row>
    <row r="39" spans="1:57" hidden="1">
      <c r="A39" s="9" t="str">
        <f t="shared" si="2"/>
        <v/>
      </c>
      <c r="B39" s="6" t="str">
        <f t="shared" si="3"/>
        <v/>
      </c>
      <c r="C39" s="20"/>
      <c r="D39" s="20"/>
      <c r="E39" s="20"/>
      <c r="F39" s="7" t="str">
        <f t="shared" si="4"/>
        <v/>
      </c>
      <c r="G39" s="8" t="str">
        <f t="shared" si="5"/>
        <v/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0"/>
    </row>
    <row r="40" spans="1:57" hidden="1">
      <c r="A40" s="9" t="str">
        <f t="shared" si="2"/>
        <v/>
      </c>
      <c r="B40" s="6" t="str">
        <f t="shared" si="3"/>
        <v/>
      </c>
      <c r="C40" s="20"/>
      <c r="D40" s="20"/>
      <c r="E40" s="20"/>
      <c r="F40" s="7" t="str">
        <f t="shared" si="4"/>
        <v/>
      </c>
      <c r="G40" s="8" t="str">
        <f t="shared" si="5"/>
        <v/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0"/>
    </row>
    <row r="41" spans="1:57" hidden="1">
      <c r="A41" s="9" t="str">
        <f t="shared" si="2"/>
        <v/>
      </c>
      <c r="B41" s="6" t="str">
        <f t="shared" si="3"/>
        <v/>
      </c>
      <c r="C41" s="20"/>
      <c r="D41" s="20"/>
      <c r="E41" s="20"/>
      <c r="F41" s="7" t="str">
        <f t="shared" si="4"/>
        <v/>
      </c>
      <c r="G41" s="8" t="str">
        <f t="shared" si="5"/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0"/>
    </row>
    <row r="42" spans="1:57" hidden="1">
      <c r="A42" s="9" t="str">
        <f t="shared" si="2"/>
        <v/>
      </c>
      <c r="B42" s="6" t="str">
        <f t="shared" si="3"/>
        <v/>
      </c>
      <c r="C42" s="20"/>
      <c r="D42" s="20"/>
      <c r="E42" s="20"/>
      <c r="F42" s="7" t="str">
        <f t="shared" si="4"/>
        <v/>
      </c>
      <c r="G42" s="8" t="str">
        <f t="shared" si="5"/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0"/>
    </row>
    <row r="43" spans="1:57" hidden="1">
      <c r="A43" s="9" t="str">
        <f t="shared" si="2"/>
        <v/>
      </c>
      <c r="B43" s="6" t="str">
        <f t="shared" si="3"/>
        <v/>
      </c>
      <c r="C43" s="20"/>
      <c r="D43" s="20"/>
      <c r="E43" s="20"/>
      <c r="F43" s="7" t="str">
        <f t="shared" si="4"/>
        <v/>
      </c>
      <c r="G43" s="8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0"/>
    </row>
    <row r="44" spans="1:57" hidden="1">
      <c r="A44" s="9" t="str">
        <f t="shared" si="2"/>
        <v/>
      </c>
      <c r="B44" s="6" t="str">
        <f t="shared" si="3"/>
        <v/>
      </c>
      <c r="C44" s="20"/>
      <c r="D44" s="20"/>
      <c r="E44" s="20"/>
      <c r="F44" s="7" t="str">
        <f t="shared" si="4"/>
        <v/>
      </c>
      <c r="G44" s="8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0"/>
    </row>
    <row r="45" spans="1:57" hidden="1">
      <c r="A45" s="9" t="str">
        <f t="shared" si="2"/>
        <v/>
      </c>
      <c r="B45" s="6" t="str">
        <f t="shared" si="3"/>
        <v/>
      </c>
      <c r="C45" s="20"/>
      <c r="D45" s="20"/>
      <c r="E45" s="20"/>
      <c r="F45" s="7" t="str">
        <f t="shared" si="4"/>
        <v/>
      </c>
      <c r="G45" s="8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0"/>
    </row>
    <row r="46" spans="1:57" hidden="1">
      <c r="A46" s="9" t="str">
        <f t="shared" si="2"/>
        <v/>
      </c>
      <c r="B46" s="6" t="str">
        <f t="shared" si="3"/>
        <v/>
      </c>
      <c r="C46" s="20"/>
      <c r="D46" s="20"/>
      <c r="E46" s="20"/>
      <c r="F46" s="7" t="str">
        <f t="shared" si="4"/>
        <v/>
      </c>
      <c r="G46" s="8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0"/>
    </row>
    <row r="47" spans="1:57" hidden="1">
      <c r="A47" s="9" t="str">
        <f t="shared" si="2"/>
        <v/>
      </c>
      <c r="B47" s="6" t="str">
        <f t="shared" si="3"/>
        <v/>
      </c>
      <c r="C47" s="20"/>
      <c r="D47" s="20"/>
      <c r="E47" s="20"/>
      <c r="F47" s="7" t="str">
        <f t="shared" si="4"/>
        <v/>
      </c>
      <c r="G47" s="8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0"/>
    </row>
    <row r="48" spans="1:57" hidden="1">
      <c r="A48" s="9" t="str">
        <f t="shared" si="2"/>
        <v/>
      </c>
      <c r="B48" s="6" t="str">
        <f t="shared" si="3"/>
        <v/>
      </c>
      <c r="C48" s="20"/>
      <c r="D48" s="20"/>
      <c r="E48" s="20"/>
      <c r="F48" s="7" t="str">
        <f t="shared" si="4"/>
        <v/>
      </c>
      <c r="G48" s="8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0"/>
    </row>
    <row r="49" spans="1:57" hidden="1">
      <c r="A49" s="9" t="str">
        <f t="shared" si="2"/>
        <v/>
      </c>
      <c r="B49" s="6" t="str">
        <f t="shared" si="3"/>
        <v/>
      </c>
      <c r="C49" s="20"/>
      <c r="D49" s="20"/>
      <c r="E49" s="20"/>
      <c r="F49" s="7" t="str">
        <f t="shared" si="4"/>
        <v/>
      </c>
      <c r="G49" s="8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0"/>
    </row>
    <row r="50" spans="1:57" hidden="1">
      <c r="A50" s="9" t="str">
        <f t="shared" si="2"/>
        <v/>
      </c>
      <c r="B50" s="6" t="str">
        <f t="shared" si="3"/>
        <v/>
      </c>
      <c r="C50" s="20"/>
      <c r="D50" s="20"/>
      <c r="E50" s="20"/>
      <c r="F50" s="7" t="str">
        <f t="shared" si="4"/>
        <v/>
      </c>
      <c r="G50" s="8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0"/>
    </row>
    <row r="51" spans="1:57" hidden="1">
      <c r="A51" s="13" t="str">
        <f t="shared" si="2"/>
        <v/>
      </c>
      <c r="B51" s="14" t="str">
        <f t="shared" si="3"/>
        <v/>
      </c>
      <c r="C51" s="21"/>
      <c r="D51" s="21"/>
      <c r="E51" s="21"/>
      <c r="F51" s="15" t="str">
        <f t="shared" si="4"/>
        <v/>
      </c>
      <c r="G51" s="16" t="str">
        <f t="shared" si="5"/>
        <v/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7"/>
    </row>
    <row r="52" spans="1:57" hidden="1"/>
  </sheetData>
  <mergeCells count="8">
    <mergeCell ref="A12:G12"/>
    <mergeCell ref="A13:G13"/>
    <mergeCell ref="H1:BE10"/>
    <mergeCell ref="B7:G7"/>
    <mergeCell ref="B8:G8"/>
    <mergeCell ref="B9:G9"/>
    <mergeCell ref="B10:G10"/>
    <mergeCell ref="A11:G11"/>
  </mergeCells>
  <pageMargins left="0.70866141732283472" right="0.70866141732283472" top="0.74803149606299213" bottom="0.74803149606299213" header="0.31496062992125984" footer="0.31496062992125984"/>
  <pageSetup paperSize="120" scale="50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1"/>
  <sheetViews>
    <sheetView zoomScale="85" zoomScaleNormal="85" workbookViewId="0">
      <selection activeCell="C26" sqref="C26:E26"/>
    </sheetView>
  </sheetViews>
  <sheetFormatPr baseColWidth="10" defaultRowHeight="12.75"/>
  <cols>
    <col min="1" max="1" width="7" style="1" customWidth="1"/>
    <col min="2" max="2" width="11.28515625" style="1" hidden="1" customWidth="1"/>
    <col min="3" max="3" width="15.7109375" style="1" customWidth="1"/>
    <col min="4" max="4" width="15.28515625" style="1" customWidth="1"/>
    <col min="5" max="5" width="17.85546875" style="1" customWidth="1"/>
    <col min="6" max="6" width="10.28515625" style="1" customWidth="1"/>
    <col min="7" max="7" width="11.42578125" style="1" customWidth="1"/>
    <col min="8" max="37" width="4.5703125" style="1" customWidth="1"/>
    <col min="38" max="57" width="4.5703125" style="1" hidden="1" customWidth="1"/>
    <col min="58" max="58" width="0" style="1" hidden="1" customWidth="1"/>
    <col min="59" max="16384" width="11.42578125" style="1"/>
  </cols>
  <sheetData>
    <row r="1" spans="1:57" ht="12.75" customHeight="1"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ht="12.75" customHeight="1"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ht="12.75" customHeigh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ht="12.75" customHeight="1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ht="12.75" customHeight="1"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</row>
    <row r="6" spans="1:57" ht="12.75" customHeight="1"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57" ht="12.75" customHeight="1">
      <c r="A7" s="2" t="s">
        <v>0</v>
      </c>
      <c r="B7" s="38" t="s">
        <v>111</v>
      </c>
      <c r="C7" s="38"/>
      <c r="D7" s="38"/>
      <c r="E7" s="38"/>
      <c r="F7" s="38"/>
      <c r="G7" s="38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ht="12.75" customHeight="1">
      <c r="A8" s="2" t="s">
        <v>1</v>
      </c>
      <c r="B8" s="39">
        <v>42672</v>
      </c>
      <c r="C8" s="40"/>
      <c r="D8" s="40"/>
      <c r="E8" s="40"/>
      <c r="F8" s="40"/>
      <c r="G8" s="40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ht="12.75" customHeight="1">
      <c r="A9" s="2" t="s">
        <v>2</v>
      </c>
      <c r="B9" s="40" t="s">
        <v>112</v>
      </c>
      <c r="C9" s="40"/>
      <c r="D9" s="40"/>
      <c r="E9" s="40"/>
      <c r="F9" s="40"/>
      <c r="G9" s="40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spans="1:57">
      <c r="A10" s="2" t="s">
        <v>3</v>
      </c>
      <c r="B10" s="40" t="s">
        <v>114</v>
      </c>
      <c r="C10" s="40"/>
      <c r="D10" s="40"/>
      <c r="E10" s="40"/>
      <c r="F10" s="40"/>
      <c r="G10" s="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>
      <c r="A11" s="41"/>
      <c r="B11" s="41"/>
      <c r="C11" s="42"/>
      <c r="D11" s="42"/>
      <c r="E11" s="42"/>
      <c r="F11" s="42"/>
      <c r="G11" s="42"/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3" t="s">
        <v>9</v>
      </c>
      <c r="N11" s="3" t="s">
        <v>10</v>
      </c>
      <c r="O11" s="3" t="s">
        <v>11</v>
      </c>
      <c r="P11" s="3" t="s">
        <v>12</v>
      </c>
      <c r="Q11" s="3" t="s">
        <v>13</v>
      </c>
      <c r="R11" s="3" t="s">
        <v>14</v>
      </c>
      <c r="S11" s="3" t="s">
        <v>15</v>
      </c>
      <c r="T11" s="3" t="s">
        <v>16</v>
      </c>
      <c r="U11" s="3" t="s">
        <v>17</v>
      </c>
      <c r="V11" s="3" t="s">
        <v>18</v>
      </c>
      <c r="W11" s="3" t="s">
        <v>19</v>
      </c>
      <c r="X11" s="3" t="s">
        <v>20</v>
      </c>
      <c r="Y11" s="3" t="s">
        <v>21</v>
      </c>
      <c r="Z11" s="3" t="s">
        <v>22</v>
      </c>
      <c r="AA11" s="3" t="s">
        <v>23</v>
      </c>
      <c r="AB11" s="3" t="s">
        <v>24</v>
      </c>
      <c r="AC11" s="3" t="s">
        <v>25</v>
      </c>
      <c r="AD11" s="3" t="s">
        <v>26</v>
      </c>
      <c r="AE11" s="3" t="s">
        <v>27</v>
      </c>
      <c r="AF11" s="3" t="s">
        <v>28</v>
      </c>
      <c r="AG11" s="3" t="s">
        <v>29</v>
      </c>
      <c r="AH11" s="3" t="s">
        <v>30</v>
      </c>
      <c r="AI11" s="3" t="s">
        <v>31</v>
      </c>
      <c r="AJ11" s="3" t="s">
        <v>32</v>
      </c>
      <c r="AK11" s="3" t="s">
        <v>33</v>
      </c>
      <c r="AL11" s="3" t="s">
        <v>34</v>
      </c>
      <c r="AM11" s="3" t="s">
        <v>35</v>
      </c>
      <c r="AN11" s="3" t="s">
        <v>36</v>
      </c>
      <c r="AO11" s="3" t="s">
        <v>37</v>
      </c>
      <c r="AP11" s="3" t="s">
        <v>38</v>
      </c>
      <c r="AQ11" s="3" t="s">
        <v>39</v>
      </c>
      <c r="AR11" s="3" t="s">
        <v>40</v>
      </c>
      <c r="AS11" s="3" t="s">
        <v>41</v>
      </c>
      <c r="AT11" s="3" t="s">
        <v>42</v>
      </c>
      <c r="AU11" s="3" t="s">
        <v>43</v>
      </c>
      <c r="AV11" s="3" t="s">
        <v>44</v>
      </c>
      <c r="AW11" s="3" t="s">
        <v>45</v>
      </c>
      <c r="AX11" s="3" t="s">
        <v>46</v>
      </c>
      <c r="AY11" s="3" t="s">
        <v>47</v>
      </c>
      <c r="AZ11" s="3" t="s">
        <v>48</v>
      </c>
      <c r="BA11" s="3" t="s">
        <v>49</v>
      </c>
      <c r="BB11" s="3" t="s">
        <v>50</v>
      </c>
      <c r="BC11" s="3" t="s">
        <v>51</v>
      </c>
      <c r="BD11" s="3" t="s">
        <v>52</v>
      </c>
      <c r="BE11" s="3" t="s">
        <v>53</v>
      </c>
    </row>
    <row r="12" spans="1:57">
      <c r="A12" s="32"/>
      <c r="B12" s="32"/>
      <c r="C12" s="32"/>
      <c r="D12" s="32"/>
      <c r="E12" s="32"/>
      <c r="F12" s="32"/>
      <c r="G12" s="33"/>
      <c r="H12" s="4">
        <f>IF(H13=0,1000,1000/H13)</f>
        <v>125</v>
      </c>
      <c r="I12" s="4">
        <f t="shared" ref="I12:BE12" si="0">IF(I13=0,1000,1000/I13)</f>
        <v>111.11111111111111</v>
      </c>
      <c r="J12" s="4">
        <f t="shared" si="0"/>
        <v>111.11111111111111</v>
      </c>
      <c r="K12" s="4">
        <f t="shared" si="0"/>
        <v>125</v>
      </c>
      <c r="L12" s="4">
        <f t="shared" si="0"/>
        <v>142.85714285714286</v>
      </c>
      <c r="M12" s="4">
        <f t="shared" si="0"/>
        <v>166.66666666666666</v>
      </c>
      <c r="N12" s="4">
        <f t="shared" si="0"/>
        <v>500</v>
      </c>
      <c r="O12" s="4">
        <f t="shared" si="0"/>
        <v>250</v>
      </c>
      <c r="P12" s="4">
        <f t="shared" si="0"/>
        <v>142.85714285714286</v>
      </c>
      <c r="Q12" s="4">
        <f t="shared" si="0"/>
        <v>200</v>
      </c>
      <c r="R12" s="4">
        <f t="shared" si="0"/>
        <v>1000</v>
      </c>
      <c r="S12" s="4">
        <f t="shared" si="0"/>
        <v>200</v>
      </c>
      <c r="T12" s="4">
        <f t="shared" si="0"/>
        <v>333.33333333333331</v>
      </c>
      <c r="U12" s="4">
        <f t="shared" si="0"/>
        <v>333.33333333333331</v>
      </c>
      <c r="V12" s="4">
        <f t="shared" si="0"/>
        <v>1000</v>
      </c>
      <c r="W12" s="4">
        <f t="shared" si="0"/>
        <v>1000</v>
      </c>
      <c r="X12" s="4">
        <f>IF(X13=0,1000,1000/X13)</f>
        <v>500</v>
      </c>
      <c r="Y12" s="4">
        <f t="shared" si="0"/>
        <v>1000</v>
      </c>
      <c r="Z12" s="4">
        <f t="shared" si="0"/>
        <v>1000</v>
      </c>
      <c r="AA12" s="4">
        <f t="shared" si="0"/>
        <v>1000</v>
      </c>
      <c r="AB12" s="4">
        <f>IF(AB13=0,1000,1000/AB13)</f>
        <v>1000</v>
      </c>
      <c r="AC12" s="4">
        <f t="shared" si="0"/>
        <v>1000</v>
      </c>
      <c r="AD12" s="4">
        <f t="shared" si="0"/>
        <v>1000</v>
      </c>
      <c r="AE12" s="4">
        <f t="shared" si="0"/>
        <v>1000</v>
      </c>
      <c r="AF12" s="4">
        <f t="shared" si="0"/>
        <v>1000</v>
      </c>
      <c r="AG12" s="4">
        <f t="shared" si="0"/>
        <v>1000</v>
      </c>
      <c r="AH12" s="4">
        <f t="shared" si="0"/>
        <v>1000</v>
      </c>
      <c r="AI12" s="4">
        <f t="shared" si="0"/>
        <v>1000</v>
      </c>
      <c r="AJ12" s="4">
        <f t="shared" si="0"/>
        <v>1000</v>
      </c>
      <c r="AK12" s="4">
        <f t="shared" si="0"/>
        <v>1000</v>
      </c>
      <c r="AL12" s="4">
        <f t="shared" si="0"/>
        <v>1000</v>
      </c>
      <c r="AM12" s="4">
        <f t="shared" si="0"/>
        <v>1000</v>
      </c>
      <c r="AN12" s="4">
        <f t="shared" si="0"/>
        <v>1000</v>
      </c>
      <c r="AO12" s="4">
        <f t="shared" si="0"/>
        <v>1000</v>
      </c>
      <c r="AP12" s="4">
        <f t="shared" si="0"/>
        <v>1000</v>
      </c>
      <c r="AQ12" s="4">
        <f t="shared" si="0"/>
        <v>1000</v>
      </c>
      <c r="AR12" s="4">
        <f t="shared" si="0"/>
        <v>1000</v>
      </c>
      <c r="AS12" s="4">
        <f t="shared" si="0"/>
        <v>1000</v>
      </c>
      <c r="AT12" s="4">
        <f t="shared" si="0"/>
        <v>1000</v>
      </c>
      <c r="AU12" s="4">
        <f t="shared" si="0"/>
        <v>1000</v>
      </c>
      <c r="AV12" s="4">
        <f t="shared" si="0"/>
        <v>1000</v>
      </c>
      <c r="AW12" s="4">
        <f t="shared" si="0"/>
        <v>1000</v>
      </c>
      <c r="AX12" s="4">
        <f t="shared" si="0"/>
        <v>1000</v>
      </c>
      <c r="AY12" s="4">
        <f t="shared" si="0"/>
        <v>1000</v>
      </c>
      <c r="AZ12" s="4">
        <f t="shared" si="0"/>
        <v>1000</v>
      </c>
      <c r="BA12" s="4">
        <f t="shared" si="0"/>
        <v>1000</v>
      </c>
      <c r="BB12" s="4">
        <f t="shared" si="0"/>
        <v>1000</v>
      </c>
      <c r="BC12" s="4">
        <f t="shared" si="0"/>
        <v>1000</v>
      </c>
      <c r="BD12" s="4">
        <f t="shared" si="0"/>
        <v>1000</v>
      </c>
      <c r="BE12" s="4">
        <f t="shared" si="0"/>
        <v>1000</v>
      </c>
    </row>
    <row r="13" spans="1:57">
      <c r="A13" s="34"/>
      <c r="B13" s="34"/>
      <c r="C13" s="34"/>
      <c r="D13" s="34"/>
      <c r="E13" s="34"/>
      <c r="F13" s="34"/>
      <c r="G13" s="35"/>
      <c r="H13" s="5">
        <f>SUM(H15:H51)</f>
        <v>8</v>
      </c>
      <c r="I13" s="5">
        <f t="shared" ref="I13:BE13" si="1">SUM(I15:I51)</f>
        <v>9</v>
      </c>
      <c r="J13" s="5">
        <f t="shared" si="1"/>
        <v>9</v>
      </c>
      <c r="K13" s="5">
        <f t="shared" si="1"/>
        <v>8</v>
      </c>
      <c r="L13" s="5">
        <f t="shared" si="1"/>
        <v>7</v>
      </c>
      <c r="M13" s="5">
        <f t="shared" si="1"/>
        <v>6</v>
      </c>
      <c r="N13" s="5">
        <f t="shared" si="1"/>
        <v>2</v>
      </c>
      <c r="O13" s="5">
        <f t="shared" si="1"/>
        <v>4</v>
      </c>
      <c r="P13" s="5">
        <f t="shared" si="1"/>
        <v>7</v>
      </c>
      <c r="Q13" s="5">
        <f t="shared" si="1"/>
        <v>5</v>
      </c>
      <c r="R13" s="5">
        <f t="shared" si="1"/>
        <v>1</v>
      </c>
      <c r="S13" s="5">
        <f t="shared" si="1"/>
        <v>5</v>
      </c>
      <c r="T13" s="5">
        <f t="shared" si="1"/>
        <v>3</v>
      </c>
      <c r="U13" s="5">
        <f t="shared" si="1"/>
        <v>3</v>
      </c>
      <c r="V13" s="5">
        <f t="shared" si="1"/>
        <v>0</v>
      </c>
      <c r="W13" s="5">
        <f t="shared" si="1"/>
        <v>1</v>
      </c>
      <c r="X13" s="5">
        <f t="shared" si="1"/>
        <v>2</v>
      </c>
      <c r="Y13" s="5">
        <f t="shared" si="1"/>
        <v>1</v>
      </c>
      <c r="Z13" s="5">
        <f t="shared" si="1"/>
        <v>0</v>
      </c>
      <c r="AA13" s="5">
        <f t="shared" si="1"/>
        <v>0</v>
      </c>
      <c r="AB13" s="5">
        <f t="shared" si="1"/>
        <v>0</v>
      </c>
      <c r="AC13" s="5">
        <f t="shared" si="1"/>
        <v>0</v>
      </c>
      <c r="AD13" s="5">
        <f t="shared" si="1"/>
        <v>0</v>
      </c>
      <c r="AE13" s="5">
        <f t="shared" si="1"/>
        <v>0</v>
      </c>
      <c r="AF13" s="5">
        <f t="shared" si="1"/>
        <v>0</v>
      </c>
      <c r="AG13" s="5">
        <f t="shared" si="1"/>
        <v>0</v>
      </c>
      <c r="AH13" s="5">
        <f t="shared" si="1"/>
        <v>0</v>
      </c>
      <c r="AI13" s="5">
        <f t="shared" si="1"/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 t="shared" si="1"/>
        <v>0</v>
      </c>
      <c r="AT13" s="5">
        <f t="shared" si="1"/>
        <v>0</v>
      </c>
      <c r="AU13" s="5">
        <f t="shared" si="1"/>
        <v>0</v>
      </c>
      <c r="AV13" s="5">
        <f t="shared" si="1"/>
        <v>0</v>
      </c>
      <c r="AW13" s="5">
        <f t="shared" si="1"/>
        <v>0</v>
      </c>
      <c r="AX13" s="5">
        <f t="shared" si="1"/>
        <v>0</v>
      </c>
      <c r="AY13" s="5">
        <f t="shared" si="1"/>
        <v>0</v>
      </c>
      <c r="AZ13" s="5">
        <f t="shared" si="1"/>
        <v>0</v>
      </c>
      <c r="BA13" s="5">
        <f t="shared" si="1"/>
        <v>0</v>
      </c>
      <c r="BB13" s="5">
        <f t="shared" si="1"/>
        <v>0</v>
      </c>
      <c r="BC13" s="5">
        <f t="shared" si="1"/>
        <v>0</v>
      </c>
      <c r="BD13" s="5">
        <f t="shared" si="1"/>
        <v>0</v>
      </c>
      <c r="BE13" s="5">
        <f t="shared" si="1"/>
        <v>0</v>
      </c>
    </row>
    <row r="14" spans="1:57">
      <c r="A14" s="11" t="s">
        <v>54</v>
      </c>
      <c r="B14" s="12" t="s">
        <v>60</v>
      </c>
      <c r="C14" s="12" t="s">
        <v>55</v>
      </c>
      <c r="D14" s="12" t="s">
        <v>56</v>
      </c>
      <c r="E14" s="12" t="s">
        <v>57</v>
      </c>
      <c r="F14" s="12" t="s">
        <v>58</v>
      </c>
      <c r="G14" s="12" t="s">
        <v>59</v>
      </c>
      <c r="H14" s="18" t="s">
        <v>61</v>
      </c>
      <c r="I14" s="19" t="s">
        <v>62</v>
      </c>
      <c r="J14" s="19" t="s">
        <v>63</v>
      </c>
      <c r="K14" s="19" t="s">
        <v>64</v>
      </c>
      <c r="L14" s="19" t="s">
        <v>65</v>
      </c>
      <c r="M14" s="19" t="s">
        <v>66</v>
      </c>
      <c r="N14" s="19" t="s">
        <v>67</v>
      </c>
      <c r="O14" s="19" t="s">
        <v>68</v>
      </c>
      <c r="P14" s="19" t="s">
        <v>69</v>
      </c>
      <c r="Q14" s="19" t="s">
        <v>70</v>
      </c>
      <c r="R14" s="19" t="s">
        <v>71</v>
      </c>
      <c r="S14" s="19" t="s">
        <v>72</v>
      </c>
      <c r="T14" s="19" t="s">
        <v>73</v>
      </c>
      <c r="U14" s="19" t="s">
        <v>74</v>
      </c>
      <c r="V14" s="19" t="s">
        <v>75</v>
      </c>
      <c r="W14" s="19" t="s">
        <v>76</v>
      </c>
      <c r="X14" s="19" t="s">
        <v>77</v>
      </c>
      <c r="Y14" s="19" t="s">
        <v>78</v>
      </c>
      <c r="Z14" s="19" t="s">
        <v>79</v>
      </c>
      <c r="AA14" s="19" t="s">
        <v>80</v>
      </c>
      <c r="AB14" s="19" t="s">
        <v>81</v>
      </c>
      <c r="AC14" s="19" t="s">
        <v>82</v>
      </c>
      <c r="AD14" s="19" t="s">
        <v>83</v>
      </c>
      <c r="AE14" s="19" t="s">
        <v>84</v>
      </c>
      <c r="AF14" s="19" t="s">
        <v>85</v>
      </c>
      <c r="AG14" s="19" t="s">
        <v>86</v>
      </c>
      <c r="AH14" s="19" t="s">
        <v>87</v>
      </c>
      <c r="AI14" s="19" t="s">
        <v>88</v>
      </c>
      <c r="AJ14" s="19" t="s">
        <v>89</v>
      </c>
      <c r="AK14" s="19" t="s">
        <v>90</v>
      </c>
      <c r="AL14" s="19" t="s">
        <v>91</v>
      </c>
      <c r="AM14" s="19" t="s">
        <v>92</v>
      </c>
      <c r="AN14" s="19" t="s">
        <v>93</v>
      </c>
      <c r="AO14" s="19" t="s">
        <v>94</v>
      </c>
      <c r="AP14" s="19" t="s">
        <v>95</v>
      </c>
      <c r="AQ14" s="19" t="s">
        <v>96</v>
      </c>
      <c r="AR14" s="19" t="s">
        <v>97</v>
      </c>
      <c r="AS14" s="19" t="s">
        <v>98</v>
      </c>
      <c r="AT14" s="19" t="s">
        <v>99</v>
      </c>
      <c r="AU14" s="19" t="s">
        <v>100</v>
      </c>
      <c r="AV14" s="19" t="s">
        <v>101</v>
      </c>
      <c r="AW14" s="19" t="s">
        <v>102</v>
      </c>
      <c r="AX14" s="19" t="s">
        <v>103</v>
      </c>
      <c r="AY14" s="19" t="s">
        <v>104</v>
      </c>
      <c r="AZ14" s="19" t="s">
        <v>105</v>
      </c>
      <c r="BA14" s="19" t="s">
        <v>106</v>
      </c>
      <c r="BB14" s="19" t="s">
        <v>107</v>
      </c>
      <c r="BC14" s="19" t="s">
        <v>108</v>
      </c>
      <c r="BD14" s="19" t="s">
        <v>109</v>
      </c>
      <c r="BE14" s="19" t="s">
        <v>110</v>
      </c>
    </row>
    <row r="15" spans="1:57" ht="15">
      <c r="A15" s="9">
        <f t="shared" ref="A15:A51" si="2">IF(G15="","",RANK(G15,G$15:G$51,0))</f>
        <v>1</v>
      </c>
      <c r="B15" s="6" t="str">
        <f t="shared" ref="B15:B51" si="3">IF(A15="","",IF(COUNTIF(A$15:A$51,A15)&gt;1,"=",""))</f>
        <v/>
      </c>
      <c r="C15" s="25" t="s">
        <v>194</v>
      </c>
      <c r="D15" s="25" t="s">
        <v>195</v>
      </c>
      <c r="E15" s="22" t="s">
        <v>188</v>
      </c>
      <c r="F15" s="7">
        <f t="shared" ref="F15:F51" si="4">IF(COUNTA(H15:BE15)=0,"",COUNTA(H15:BE15))</f>
        <v>16</v>
      </c>
      <c r="G15" s="8">
        <f t="shared" ref="G15:G51" si="5"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f>
        <v>5241.2698412698419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/>
      <c r="W15" s="6"/>
      <c r="X15" s="6">
        <v>1</v>
      </c>
      <c r="Y15" s="6">
        <v>1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10"/>
    </row>
    <row r="16" spans="1:57">
      <c r="A16" s="9">
        <f t="shared" si="2"/>
        <v>2</v>
      </c>
      <c r="B16" s="6" t="str">
        <f t="shared" si="3"/>
        <v/>
      </c>
      <c r="C16" s="29" t="s">
        <v>208</v>
      </c>
      <c r="D16" s="29" t="s">
        <v>209</v>
      </c>
      <c r="E16" s="29"/>
      <c r="F16" s="7">
        <f t="shared" si="4"/>
        <v>14</v>
      </c>
      <c r="G16" s="8">
        <f t="shared" si="5"/>
        <v>3991.2698412698414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/>
      <c r="P16" s="6">
        <v>1</v>
      </c>
      <c r="Q16" s="6">
        <v>1</v>
      </c>
      <c r="R16" s="6"/>
      <c r="S16" s="6">
        <v>1</v>
      </c>
      <c r="T16" s="6">
        <v>1</v>
      </c>
      <c r="U16" s="6">
        <v>1</v>
      </c>
      <c r="V16" s="6"/>
      <c r="W16" s="6">
        <v>1</v>
      </c>
      <c r="X16" s="6">
        <v>1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0"/>
    </row>
    <row r="17" spans="1:57" ht="15">
      <c r="A17" s="9">
        <f t="shared" si="2"/>
        <v>3</v>
      </c>
      <c r="B17" s="6" t="str">
        <f t="shared" si="3"/>
        <v/>
      </c>
      <c r="C17" s="26" t="s">
        <v>192</v>
      </c>
      <c r="D17" s="26" t="s">
        <v>193</v>
      </c>
      <c r="E17" s="23"/>
      <c r="F17" s="7">
        <f t="shared" si="4"/>
        <v>11</v>
      </c>
      <c r="G17" s="8">
        <f t="shared" si="5"/>
        <v>1907.936507936508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/>
      <c r="O17" s="6">
        <v>1</v>
      </c>
      <c r="P17" s="6">
        <v>1</v>
      </c>
      <c r="Q17" s="6">
        <v>1</v>
      </c>
      <c r="R17" s="6"/>
      <c r="S17" s="6">
        <v>1</v>
      </c>
      <c r="T17" s="6"/>
      <c r="U17" s="6">
        <v>1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10"/>
    </row>
    <row r="18" spans="1:57" ht="15">
      <c r="A18" s="9">
        <f t="shared" si="2"/>
        <v>4</v>
      </c>
      <c r="B18" s="6" t="str">
        <f t="shared" si="3"/>
        <v/>
      </c>
      <c r="C18" s="25" t="s">
        <v>197</v>
      </c>
      <c r="D18" s="25" t="s">
        <v>198</v>
      </c>
      <c r="E18" s="23" t="s">
        <v>135</v>
      </c>
      <c r="F18" s="7">
        <f t="shared" si="4"/>
        <v>10</v>
      </c>
      <c r="G18" s="8">
        <f t="shared" si="5"/>
        <v>1657.9365079365077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/>
      <c r="O18" s="6"/>
      <c r="P18" s="6">
        <v>1</v>
      </c>
      <c r="Q18" s="6">
        <v>1</v>
      </c>
      <c r="R18" s="6"/>
      <c r="S18" s="6">
        <v>1</v>
      </c>
      <c r="T18" s="6">
        <v>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0"/>
    </row>
    <row r="19" spans="1:57" ht="15">
      <c r="A19" s="9">
        <f t="shared" si="2"/>
        <v>5</v>
      </c>
      <c r="B19" s="6" t="str">
        <f t="shared" si="3"/>
        <v/>
      </c>
      <c r="C19" s="26" t="s">
        <v>189</v>
      </c>
      <c r="D19" s="26" t="s">
        <v>153</v>
      </c>
      <c r="E19" s="23" t="s">
        <v>135</v>
      </c>
      <c r="F19" s="7">
        <f t="shared" si="4"/>
        <v>8</v>
      </c>
      <c r="G19" s="8">
        <f t="shared" si="5"/>
        <v>1199.6031746031745</v>
      </c>
      <c r="H19" s="6">
        <v>1</v>
      </c>
      <c r="I19" s="6">
        <v>1</v>
      </c>
      <c r="J19" s="6">
        <v>1</v>
      </c>
      <c r="K19" s="6"/>
      <c r="L19" s="6">
        <v>1</v>
      </c>
      <c r="M19" s="6">
        <v>1</v>
      </c>
      <c r="N19" s="6"/>
      <c r="O19" s="6"/>
      <c r="P19" s="6">
        <v>1</v>
      </c>
      <c r="Q19" s="6">
        <v>1</v>
      </c>
      <c r="R19" s="6"/>
      <c r="S19" s="6">
        <v>1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0"/>
    </row>
    <row r="20" spans="1:57" ht="15">
      <c r="A20" s="9">
        <f t="shared" si="2"/>
        <v>6</v>
      </c>
      <c r="B20" s="6" t="str">
        <f t="shared" si="3"/>
        <v/>
      </c>
      <c r="C20" s="25" t="s">
        <v>190</v>
      </c>
      <c r="D20" s="25" t="s">
        <v>191</v>
      </c>
      <c r="E20" s="23" t="s">
        <v>135</v>
      </c>
      <c r="F20" s="7">
        <f t="shared" si="4"/>
        <v>6</v>
      </c>
      <c r="G20" s="8">
        <f t="shared" si="5"/>
        <v>865.07936507936506</v>
      </c>
      <c r="H20" s="6">
        <v>1</v>
      </c>
      <c r="I20" s="6">
        <v>1</v>
      </c>
      <c r="J20" s="6">
        <v>1</v>
      </c>
      <c r="K20" s="6">
        <v>1</v>
      </c>
      <c r="L20" s="6"/>
      <c r="M20" s="6"/>
      <c r="N20" s="6"/>
      <c r="O20" s="6">
        <v>1</v>
      </c>
      <c r="P20" s="6">
        <v>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0"/>
    </row>
    <row r="21" spans="1:57">
      <c r="A21" s="9">
        <f t="shared" si="2"/>
        <v>7</v>
      </c>
      <c r="B21" s="6" t="str">
        <f t="shared" si="3"/>
        <v/>
      </c>
      <c r="C21" s="29" t="s">
        <v>208</v>
      </c>
      <c r="D21" s="29" t="s">
        <v>207</v>
      </c>
      <c r="E21" s="29"/>
      <c r="F21" s="7">
        <f t="shared" si="4"/>
        <v>6</v>
      </c>
      <c r="G21" s="8">
        <f t="shared" si="5"/>
        <v>781.74603174603169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0"/>
    </row>
    <row r="22" spans="1:57" ht="15">
      <c r="A22" s="9">
        <f t="shared" si="2"/>
        <v>8</v>
      </c>
      <c r="B22" s="6" t="str">
        <f t="shared" si="3"/>
        <v/>
      </c>
      <c r="C22" s="27" t="s">
        <v>183</v>
      </c>
      <c r="D22" s="27" t="s">
        <v>196</v>
      </c>
      <c r="E22" s="22"/>
      <c r="F22" s="7">
        <f t="shared" si="4"/>
        <v>5</v>
      </c>
      <c r="G22" s="8">
        <f t="shared" si="5"/>
        <v>722.22222222222217</v>
      </c>
      <c r="H22" s="6">
        <v>1</v>
      </c>
      <c r="I22" s="6">
        <v>1</v>
      </c>
      <c r="J22" s="6">
        <v>1</v>
      </c>
      <c r="K22" s="6">
        <v>1</v>
      </c>
      <c r="L22" s="6"/>
      <c r="M22" s="6"/>
      <c r="N22" s="6"/>
      <c r="O22" s="6">
        <v>1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10"/>
    </row>
    <row r="23" spans="1:57" ht="15">
      <c r="A23" s="9">
        <f t="shared" si="2"/>
        <v>9</v>
      </c>
      <c r="B23" s="6" t="str">
        <f t="shared" si="3"/>
        <v/>
      </c>
      <c r="C23" s="25" t="s">
        <v>199</v>
      </c>
      <c r="D23" s="25" t="s">
        <v>200</v>
      </c>
      <c r="E23" s="22" t="s">
        <v>136</v>
      </c>
      <c r="F23" s="7">
        <f t="shared" si="4"/>
        <v>5</v>
      </c>
      <c r="G23" s="8">
        <f t="shared" si="5"/>
        <v>632.93650793650795</v>
      </c>
      <c r="H23" s="6"/>
      <c r="I23" s="6">
        <v>1</v>
      </c>
      <c r="J23" s="6">
        <v>1</v>
      </c>
      <c r="K23" s="6">
        <v>1</v>
      </c>
      <c r="L23" s="6">
        <v>1</v>
      </c>
      <c r="M23" s="6"/>
      <c r="N23" s="6"/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10"/>
    </row>
    <row r="24" spans="1:57" ht="15">
      <c r="A24" s="9" t="str">
        <f t="shared" si="2"/>
        <v/>
      </c>
      <c r="B24" s="6" t="str">
        <f t="shared" si="3"/>
        <v/>
      </c>
      <c r="C24" s="27" t="s">
        <v>193</v>
      </c>
      <c r="D24" s="27" t="s">
        <v>191</v>
      </c>
      <c r="E24" s="22"/>
      <c r="F24" s="7" t="str">
        <f t="shared" si="4"/>
        <v/>
      </c>
      <c r="G24" s="8" t="str">
        <f t="shared" si="5"/>
        <v/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10"/>
    </row>
    <row r="25" spans="1:57" ht="15">
      <c r="A25" s="9" t="str">
        <f t="shared" si="2"/>
        <v/>
      </c>
      <c r="B25" s="6" t="str">
        <f t="shared" si="3"/>
        <v/>
      </c>
      <c r="C25" s="26" t="s">
        <v>185</v>
      </c>
      <c r="D25" s="26" t="s">
        <v>201</v>
      </c>
      <c r="E25" s="23"/>
      <c r="F25" s="7" t="str">
        <f t="shared" si="4"/>
        <v/>
      </c>
      <c r="G25" s="8" t="str">
        <f t="shared" si="5"/>
        <v/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10"/>
    </row>
    <row r="26" spans="1:57">
      <c r="A26" s="9" t="str">
        <f t="shared" si="2"/>
        <v/>
      </c>
      <c r="B26" s="6" t="str">
        <f t="shared" si="3"/>
        <v/>
      </c>
      <c r="C26" s="29"/>
      <c r="D26" s="29"/>
      <c r="E26" s="29"/>
      <c r="F26" s="7" t="str">
        <f t="shared" si="4"/>
        <v/>
      </c>
      <c r="G26" s="8" t="str">
        <f t="shared" si="5"/>
        <v/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10"/>
    </row>
    <row r="27" spans="1:57" hidden="1">
      <c r="A27" s="9" t="str">
        <f t="shared" si="2"/>
        <v/>
      </c>
      <c r="B27" s="6" t="str">
        <f t="shared" si="3"/>
        <v/>
      </c>
      <c r="C27" s="20"/>
      <c r="D27" s="20"/>
      <c r="E27" s="20"/>
      <c r="F27" s="7" t="str">
        <f t="shared" si="4"/>
        <v/>
      </c>
      <c r="G27" s="8" t="str">
        <f t="shared" si="5"/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10"/>
    </row>
    <row r="28" spans="1:57" hidden="1">
      <c r="A28" s="9" t="str">
        <f t="shared" si="2"/>
        <v/>
      </c>
      <c r="B28" s="6" t="str">
        <f t="shared" si="3"/>
        <v/>
      </c>
      <c r="C28" s="20"/>
      <c r="D28" s="20"/>
      <c r="E28" s="20"/>
      <c r="F28" s="7" t="str">
        <f t="shared" si="4"/>
        <v/>
      </c>
      <c r="G28" s="8" t="str">
        <f t="shared" si="5"/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10"/>
    </row>
    <row r="29" spans="1:57" hidden="1">
      <c r="A29" s="9" t="str">
        <f t="shared" si="2"/>
        <v/>
      </c>
      <c r="B29" s="6" t="str">
        <f t="shared" si="3"/>
        <v/>
      </c>
      <c r="C29" s="20"/>
      <c r="D29" s="20"/>
      <c r="E29" s="20"/>
      <c r="F29" s="7" t="str">
        <f t="shared" si="4"/>
        <v/>
      </c>
      <c r="G29" s="8" t="str">
        <f t="shared" si="5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10"/>
    </row>
    <row r="30" spans="1:57" hidden="1">
      <c r="A30" s="9" t="str">
        <f t="shared" si="2"/>
        <v/>
      </c>
      <c r="B30" s="6" t="str">
        <f t="shared" si="3"/>
        <v/>
      </c>
      <c r="C30" s="20"/>
      <c r="D30" s="20"/>
      <c r="E30" s="20"/>
      <c r="F30" s="7" t="str">
        <f t="shared" si="4"/>
        <v/>
      </c>
      <c r="G30" s="8" t="str">
        <f t="shared" si="5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10"/>
    </row>
    <row r="31" spans="1:57" hidden="1">
      <c r="A31" s="9" t="str">
        <f t="shared" si="2"/>
        <v/>
      </c>
      <c r="B31" s="6" t="str">
        <f t="shared" si="3"/>
        <v/>
      </c>
      <c r="C31" s="20"/>
      <c r="D31" s="20"/>
      <c r="E31" s="20"/>
      <c r="F31" s="7" t="str">
        <f t="shared" si="4"/>
        <v/>
      </c>
      <c r="G31" s="8" t="str">
        <f t="shared" si="5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10"/>
    </row>
    <row r="32" spans="1:57" hidden="1">
      <c r="A32" s="9" t="str">
        <f t="shared" si="2"/>
        <v/>
      </c>
      <c r="B32" s="6" t="str">
        <f t="shared" si="3"/>
        <v/>
      </c>
      <c r="C32" s="20"/>
      <c r="D32" s="20"/>
      <c r="E32" s="20"/>
      <c r="F32" s="7" t="str">
        <f t="shared" si="4"/>
        <v/>
      </c>
      <c r="G32" s="8" t="str">
        <f t="shared" si="5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10"/>
    </row>
    <row r="33" spans="1:57" hidden="1">
      <c r="A33" s="9" t="str">
        <f t="shared" si="2"/>
        <v/>
      </c>
      <c r="B33" s="6" t="str">
        <f t="shared" si="3"/>
        <v/>
      </c>
      <c r="C33" s="20"/>
      <c r="D33" s="20"/>
      <c r="E33" s="20"/>
      <c r="F33" s="7" t="str">
        <f t="shared" si="4"/>
        <v/>
      </c>
      <c r="G33" s="8" t="str">
        <f t="shared" si="5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0"/>
    </row>
    <row r="34" spans="1:57" hidden="1">
      <c r="A34" s="9" t="str">
        <f t="shared" si="2"/>
        <v/>
      </c>
      <c r="B34" s="6" t="str">
        <f t="shared" si="3"/>
        <v/>
      </c>
      <c r="C34" s="20"/>
      <c r="D34" s="20"/>
      <c r="E34" s="20"/>
      <c r="F34" s="7" t="str">
        <f t="shared" si="4"/>
        <v/>
      </c>
      <c r="G34" s="8" t="str">
        <f t="shared" si="5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0"/>
    </row>
    <row r="35" spans="1:57" hidden="1">
      <c r="A35" s="9" t="str">
        <f t="shared" si="2"/>
        <v/>
      </c>
      <c r="B35" s="6" t="str">
        <f t="shared" si="3"/>
        <v/>
      </c>
      <c r="C35" s="20"/>
      <c r="D35" s="20"/>
      <c r="E35" s="20"/>
      <c r="F35" s="7" t="str">
        <f t="shared" si="4"/>
        <v/>
      </c>
      <c r="G35" s="8" t="str">
        <f t="shared" si="5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0"/>
    </row>
    <row r="36" spans="1:57" hidden="1">
      <c r="A36" s="9" t="str">
        <f t="shared" si="2"/>
        <v/>
      </c>
      <c r="B36" s="6" t="str">
        <f t="shared" si="3"/>
        <v/>
      </c>
      <c r="C36" s="20"/>
      <c r="D36" s="20"/>
      <c r="E36" s="20"/>
      <c r="F36" s="7" t="str">
        <f t="shared" si="4"/>
        <v/>
      </c>
      <c r="G36" s="8" t="str">
        <f t="shared" si="5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0"/>
    </row>
    <row r="37" spans="1:57" hidden="1">
      <c r="A37" s="9" t="str">
        <f t="shared" si="2"/>
        <v/>
      </c>
      <c r="B37" s="6" t="str">
        <f t="shared" si="3"/>
        <v/>
      </c>
      <c r="C37" s="20"/>
      <c r="D37" s="20"/>
      <c r="E37" s="20"/>
      <c r="F37" s="7" t="str">
        <f t="shared" si="4"/>
        <v/>
      </c>
      <c r="G37" s="8" t="str">
        <f t="shared" si="5"/>
        <v/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0"/>
    </row>
    <row r="38" spans="1:57" hidden="1">
      <c r="A38" s="9" t="str">
        <f t="shared" si="2"/>
        <v/>
      </c>
      <c r="B38" s="6" t="str">
        <f t="shared" si="3"/>
        <v/>
      </c>
      <c r="C38" s="20"/>
      <c r="D38" s="20"/>
      <c r="E38" s="20"/>
      <c r="F38" s="7" t="str">
        <f t="shared" si="4"/>
        <v/>
      </c>
      <c r="G38" s="8" t="str">
        <f t="shared" si="5"/>
        <v/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0"/>
    </row>
    <row r="39" spans="1:57" hidden="1">
      <c r="A39" s="9" t="str">
        <f t="shared" si="2"/>
        <v/>
      </c>
      <c r="B39" s="6" t="str">
        <f t="shared" si="3"/>
        <v/>
      </c>
      <c r="C39" s="20"/>
      <c r="D39" s="20"/>
      <c r="E39" s="20"/>
      <c r="F39" s="7" t="str">
        <f t="shared" si="4"/>
        <v/>
      </c>
      <c r="G39" s="8" t="str">
        <f t="shared" si="5"/>
        <v/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0"/>
    </row>
    <row r="40" spans="1:57" hidden="1">
      <c r="A40" s="9" t="str">
        <f t="shared" si="2"/>
        <v/>
      </c>
      <c r="B40" s="6" t="str">
        <f t="shared" si="3"/>
        <v/>
      </c>
      <c r="C40" s="20"/>
      <c r="D40" s="20"/>
      <c r="E40" s="20"/>
      <c r="F40" s="7" t="str">
        <f t="shared" si="4"/>
        <v/>
      </c>
      <c r="G40" s="8" t="str">
        <f t="shared" si="5"/>
        <v/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0"/>
    </row>
    <row r="41" spans="1:57" hidden="1">
      <c r="A41" s="9" t="str">
        <f t="shared" si="2"/>
        <v/>
      </c>
      <c r="B41" s="6" t="str">
        <f t="shared" si="3"/>
        <v/>
      </c>
      <c r="C41" s="20"/>
      <c r="D41" s="20"/>
      <c r="E41" s="20"/>
      <c r="F41" s="7" t="str">
        <f t="shared" si="4"/>
        <v/>
      </c>
      <c r="G41" s="8" t="str">
        <f t="shared" si="5"/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0"/>
    </row>
    <row r="42" spans="1:57" hidden="1">
      <c r="A42" s="9" t="str">
        <f t="shared" si="2"/>
        <v/>
      </c>
      <c r="B42" s="6" t="str">
        <f t="shared" si="3"/>
        <v/>
      </c>
      <c r="C42" s="20"/>
      <c r="D42" s="20"/>
      <c r="E42" s="20"/>
      <c r="F42" s="7" t="str">
        <f t="shared" si="4"/>
        <v/>
      </c>
      <c r="G42" s="8" t="str">
        <f t="shared" si="5"/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0"/>
    </row>
    <row r="43" spans="1:57" hidden="1">
      <c r="A43" s="9" t="str">
        <f t="shared" si="2"/>
        <v/>
      </c>
      <c r="B43" s="6" t="str">
        <f t="shared" si="3"/>
        <v/>
      </c>
      <c r="C43" s="20"/>
      <c r="D43" s="20"/>
      <c r="E43" s="20"/>
      <c r="F43" s="7" t="str">
        <f t="shared" si="4"/>
        <v/>
      </c>
      <c r="G43" s="8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0"/>
    </row>
    <row r="44" spans="1:57" hidden="1">
      <c r="A44" s="9" t="str">
        <f t="shared" si="2"/>
        <v/>
      </c>
      <c r="B44" s="6" t="str">
        <f t="shared" si="3"/>
        <v/>
      </c>
      <c r="C44" s="20"/>
      <c r="D44" s="20"/>
      <c r="E44" s="20"/>
      <c r="F44" s="7" t="str">
        <f t="shared" si="4"/>
        <v/>
      </c>
      <c r="G44" s="8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0"/>
    </row>
    <row r="45" spans="1:57" hidden="1">
      <c r="A45" s="9" t="str">
        <f t="shared" si="2"/>
        <v/>
      </c>
      <c r="B45" s="6" t="str">
        <f t="shared" si="3"/>
        <v/>
      </c>
      <c r="C45" s="20"/>
      <c r="D45" s="20"/>
      <c r="E45" s="20"/>
      <c r="F45" s="7" t="str">
        <f t="shared" si="4"/>
        <v/>
      </c>
      <c r="G45" s="8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0"/>
    </row>
    <row r="46" spans="1:57" hidden="1">
      <c r="A46" s="9" t="str">
        <f t="shared" si="2"/>
        <v/>
      </c>
      <c r="B46" s="6" t="str">
        <f t="shared" si="3"/>
        <v/>
      </c>
      <c r="C46" s="20"/>
      <c r="D46" s="20"/>
      <c r="E46" s="20"/>
      <c r="F46" s="7" t="str">
        <f t="shared" si="4"/>
        <v/>
      </c>
      <c r="G46" s="8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0"/>
    </row>
    <row r="47" spans="1:57" hidden="1">
      <c r="A47" s="9" t="str">
        <f t="shared" si="2"/>
        <v/>
      </c>
      <c r="B47" s="6" t="str">
        <f t="shared" si="3"/>
        <v/>
      </c>
      <c r="C47" s="20"/>
      <c r="D47" s="20"/>
      <c r="E47" s="20"/>
      <c r="F47" s="7" t="str">
        <f t="shared" si="4"/>
        <v/>
      </c>
      <c r="G47" s="8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0"/>
    </row>
    <row r="48" spans="1:57" hidden="1">
      <c r="A48" s="9" t="str">
        <f t="shared" si="2"/>
        <v/>
      </c>
      <c r="B48" s="6" t="str">
        <f t="shared" si="3"/>
        <v/>
      </c>
      <c r="C48" s="20"/>
      <c r="D48" s="20"/>
      <c r="E48" s="20"/>
      <c r="F48" s="7" t="str">
        <f t="shared" si="4"/>
        <v/>
      </c>
      <c r="G48" s="8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0"/>
    </row>
    <row r="49" spans="1:57" hidden="1">
      <c r="A49" s="9" t="str">
        <f t="shared" si="2"/>
        <v/>
      </c>
      <c r="B49" s="6" t="str">
        <f t="shared" si="3"/>
        <v/>
      </c>
      <c r="C49" s="20"/>
      <c r="D49" s="20"/>
      <c r="E49" s="20"/>
      <c r="F49" s="7" t="str">
        <f t="shared" si="4"/>
        <v/>
      </c>
      <c r="G49" s="8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0"/>
    </row>
    <row r="50" spans="1:57" hidden="1">
      <c r="A50" s="9" t="str">
        <f t="shared" si="2"/>
        <v/>
      </c>
      <c r="B50" s="6" t="str">
        <f t="shared" si="3"/>
        <v/>
      </c>
      <c r="C50" s="20"/>
      <c r="D50" s="20"/>
      <c r="E50" s="20"/>
      <c r="F50" s="7" t="str">
        <f t="shared" si="4"/>
        <v/>
      </c>
      <c r="G50" s="8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0"/>
    </row>
    <row r="51" spans="1:57" hidden="1">
      <c r="A51" s="13" t="str">
        <f t="shared" si="2"/>
        <v/>
      </c>
      <c r="B51" s="14" t="str">
        <f t="shared" si="3"/>
        <v/>
      </c>
      <c r="C51" s="21"/>
      <c r="D51" s="21"/>
      <c r="E51" s="21"/>
      <c r="F51" s="15" t="str">
        <f t="shared" si="4"/>
        <v/>
      </c>
      <c r="G51" s="16" t="str">
        <f t="shared" si="5"/>
        <v/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7"/>
    </row>
  </sheetData>
  <mergeCells count="8">
    <mergeCell ref="A12:G12"/>
    <mergeCell ref="A13:G13"/>
    <mergeCell ref="H1:BE10"/>
    <mergeCell ref="B7:G7"/>
    <mergeCell ref="B8:G8"/>
    <mergeCell ref="B9:G9"/>
    <mergeCell ref="B10:G10"/>
    <mergeCell ref="A11:G11"/>
  </mergeCells>
  <pageMargins left="0.70866141732283472" right="0.70866141732283472" top="0.74803149606299213" bottom="0.74803149606299213" header="0.31496062992125984" footer="0.31496062992125984"/>
  <pageSetup paperSize="120" scale="50" orientation="landscape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2"/>
  <sheetViews>
    <sheetView topLeftCell="A10" zoomScale="85" zoomScaleNormal="85" workbookViewId="0">
      <selection activeCell="A31" sqref="A31:XFD52"/>
    </sheetView>
  </sheetViews>
  <sheetFormatPr baseColWidth="10" defaultRowHeight="12.75"/>
  <cols>
    <col min="1" max="1" width="7" style="1" customWidth="1"/>
    <col min="2" max="2" width="11.28515625" style="1" hidden="1" customWidth="1"/>
    <col min="3" max="3" width="15.7109375" style="1" customWidth="1"/>
    <col min="4" max="4" width="15.28515625" style="1" customWidth="1"/>
    <col min="5" max="5" width="17.85546875" style="1" customWidth="1"/>
    <col min="6" max="6" width="10.28515625" style="1" customWidth="1"/>
    <col min="7" max="7" width="11.42578125" style="1" customWidth="1"/>
    <col min="8" max="37" width="4.5703125" style="1" customWidth="1"/>
    <col min="38" max="57" width="4.5703125" style="1" hidden="1" customWidth="1"/>
    <col min="58" max="58" width="0" style="1" hidden="1" customWidth="1"/>
    <col min="59" max="16384" width="11.42578125" style="1"/>
  </cols>
  <sheetData>
    <row r="1" spans="1:57" ht="12.75" customHeight="1"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ht="12.75" customHeight="1"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ht="12.75" customHeigh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ht="12.75" customHeight="1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ht="12.75" customHeight="1"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</row>
    <row r="6" spans="1:57" ht="12.75" customHeight="1"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57" ht="12.75" customHeight="1">
      <c r="A7" s="2" t="s">
        <v>0</v>
      </c>
      <c r="B7" s="38" t="s">
        <v>111</v>
      </c>
      <c r="C7" s="38"/>
      <c r="D7" s="38"/>
      <c r="E7" s="38"/>
      <c r="F7" s="38"/>
      <c r="G7" s="38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ht="12.75" customHeight="1">
      <c r="A8" s="2" t="s">
        <v>1</v>
      </c>
      <c r="B8" s="39">
        <v>42672</v>
      </c>
      <c r="C8" s="40"/>
      <c r="D8" s="40"/>
      <c r="E8" s="40"/>
      <c r="F8" s="40"/>
      <c r="G8" s="40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ht="12.75" customHeight="1">
      <c r="A9" s="2" t="s">
        <v>2</v>
      </c>
      <c r="B9" s="40" t="s">
        <v>112</v>
      </c>
      <c r="C9" s="40"/>
      <c r="D9" s="40"/>
      <c r="E9" s="40"/>
      <c r="F9" s="40"/>
      <c r="G9" s="40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spans="1:57">
      <c r="A10" s="2" t="s">
        <v>3</v>
      </c>
      <c r="B10" s="40" t="s">
        <v>115</v>
      </c>
      <c r="C10" s="40"/>
      <c r="D10" s="40"/>
      <c r="E10" s="40"/>
      <c r="F10" s="40"/>
      <c r="G10" s="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>
      <c r="A11" s="41"/>
      <c r="B11" s="41"/>
      <c r="C11" s="42"/>
      <c r="D11" s="42"/>
      <c r="E11" s="42"/>
      <c r="F11" s="42"/>
      <c r="G11" s="42"/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3" t="s">
        <v>9</v>
      </c>
      <c r="N11" s="3" t="s">
        <v>10</v>
      </c>
      <c r="O11" s="3" t="s">
        <v>11</v>
      </c>
      <c r="P11" s="3" t="s">
        <v>12</v>
      </c>
      <c r="Q11" s="3" t="s">
        <v>13</v>
      </c>
      <c r="R11" s="3" t="s">
        <v>14</v>
      </c>
      <c r="S11" s="3" t="s">
        <v>15</v>
      </c>
      <c r="T11" s="3" t="s">
        <v>16</v>
      </c>
      <c r="U11" s="3" t="s">
        <v>17</v>
      </c>
      <c r="V11" s="3" t="s">
        <v>18</v>
      </c>
      <c r="W11" s="3" t="s">
        <v>19</v>
      </c>
      <c r="X11" s="3" t="s">
        <v>20</v>
      </c>
      <c r="Y11" s="3" t="s">
        <v>21</v>
      </c>
      <c r="Z11" s="3" t="s">
        <v>22</v>
      </c>
      <c r="AA11" s="3" t="s">
        <v>23</v>
      </c>
      <c r="AB11" s="3" t="s">
        <v>24</v>
      </c>
      <c r="AC11" s="3" t="s">
        <v>25</v>
      </c>
      <c r="AD11" s="3" t="s">
        <v>26</v>
      </c>
      <c r="AE11" s="3" t="s">
        <v>27</v>
      </c>
      <c r="AF11" s="3" t="s">
        <v>28</v>
      </c>
      <c r="AG11" s="3" t="s">
        <v>29</v>
      </c>
      <c r="AH11" s="3" t="s">
        <v>30</v>
      </c>
      <c r="AI11" s="3" t="s">
        <v>31</v>
      </c>
      <c r="AJ11" s="3" t="s">
        <v>32</v>
      </c>
      <c r="AK11" s="3" t="s">
        <v>33</v>
      </c>
      <c r="AL11" s="3" t="s">
        <v>34</v>
      </c>
      <c r="AM11" s="3" t="s">
        <v>35</v>
      </c>
      <c r="AN11" s="3" t="s">
        <v>36</v>
      </c>
      <c r="AO11" s="3" t="s">
        <v>37</v>
      </c>
      <c r="AP11" s="3" t="s">
        <v>38</v>
      </c>
      <c r="AQ11" s="3" t="s">
        <v>39</v>
      </c>
      <c r="AR11" s="3" t="s">
        <v>40</v>
      </c>
      <c r="AS11" s="3" t="s">
        <v>41</v>
      </c>
      <c r="AT11" s="3" t="s">
        <v>42</v>
      </c>
      <c r="AU11" s="3" t="s">
        <v>43</v>
      </c>
      <c r="AV11" s="3" t="s">
        <v>44</v>
      </c>
      <c r="AW11" s="3" t="s">
        <v>45</v>
      </c>
      <c r="AX11" s="3" t="s">
        <v>46</v>
      </c>
      <c r="AY11" s="3" t="s">
        <v>47</v>
      </c>
      <c r="AZ11" s="3" t="s">
        <v>48</v>
      </c>
      <c r="BA11" s="3" t="s">
        <v>49</v>
      </c>
      <c r="BB11" s="3" t="s">
        <v>50</v>
      </c>
      <c r="BC11" s="3" t="s">
        <v>51</v>
      </c>
      <c r="BD11" s="3" t="s">
        <v>52</v>
      </c>
      <c r="BE11" s="3" t="s">
        <v>53</v>
      </c>
    </row>
    <row r="12" spans="1:57">
      <c r="A12" s="32"/>
      <c r="B12" s="32"/>
      <c r="C12" s="32"/>
      <c r="D12" s="32"/>
      <c r="E12" s="32"/>
      <c r="F12" s="32"/>
      <c r="G12" s="33"/>
      <c r="H12" s="4">
        <f>IF(H13=0,1000,1000/H13)</f>
        <v>62.5</v>
      </c>
      <c r="I12" s="4">
        <f t="shared" ref="I12:BE12" si="0">IF(I13=0,1000,1000/I13)</f>
        <v>62.5</v>
      </c>
      <c r="J12" s="4">
        <f t="shared" si="0"/>
        <v>66.666666666666671</v>
      </c>
      <c r="K12" s="4">
        <f t="shared" si="0"/>
        <v>62.5</v>
      </c>
      <c r="L12" s="4">
        <f t="shared" si="0"/>
        <v>76.92307692307692</v>
      </c>
      <c r="M12" s="4">
        <f t="shared" si="0"/>
        <v>83.333333333333329</v>
      </c>
      <c r="N12" s="4">
        <f t="shared" si="0"/>
        <v>111.11111111111111</v>
      </c>
      <c r="O12" s="4">
        <f t="shared" si="0"/>
        <v>66.666666666666671</v>
      </c>
      <c r="P12" s="4">
        <f t="shared" si="0"/>
        <v>71.428571428571431</v>
      </c>
      <c r="Q12" s="4">
        <f t="shared" si="0"/>
        <v>111.11111111111111</v>
      </c>
      <c r="R12" s="4">
        <f t="shared" si="0"/>
        <v>142.85714285714286</v>
      </c>
      <c r="S12" s="4">
        <f t="shared" si="0"/>
        <v>100</v>
      </c>
      <c r="T12" s="4">
        <f t="shared" si="0"/>
        <v>90.909090909090907</v>
      </c>
      <c r="U12" s="4">
        <f t="shared" si="0"/>
        <v>90.909090909090907</v>
      </c>
      <c r="V12" s="4">
        <f t="shared" si="0"/>
        <v>1000</v>
      </c>
      <c r="W12" s="4">
        <f t="shared" si="0"/>
        <v>125</v>
      </c>
      <c r="X12" s="4">
        <f>IF(X13=0,1000,1000/X13)</f>
        <v>111.11111111111111</v>
      </c>
      <c r="Y12" s="4">
        <f t="shared" si="0"/>
        <v>1000</v>
      </c>
      <c r="Z12" s="4">
        <f t="shared" si="0"/>
        <v>1000</v>
      </c>
      <c r="AA12" s="4">
        <f t="shared" si="0"/>
        <v>500</v>
      </c>
      <c r="AB12" s="4">
        <f>IF(AB13=0,1000,1000/AB13)</f>
        <v>1000</v>
      </c>
      <c r="AC12" s="4">
        <f t="shared" si="0"/>
        <v>1000</v>
      </c>
      <c r="AD12" s="4">
        <f t="shared" si="0"/>
        <v>500</v>
      </c>
      <c r="AE12" s="4">
        <f t="shared" si="0"/>
        <v>1000</v>
      </c>
      <c r="AF12" s="4">
        <f t="shared" si="0"/>
        <v>1000</v>
      </c>
      <c r="AG12" s="4">
        <f t="shared" si="0"/>
        <v>1000</v>
      </c>
      <c r="AH12" s="4">
        <f t="shared" si="0"/>
        <v>1000</v>
      </c>
      <c r="AI12" s="4">
        <f t="shared" si="0"/>
        <v>1000</v>
      </c>
      <c r="AJ12" s="4">
        <f t="shared" si="0"/>
        <v>1000</v>
      </c>
      <c r="AK12" s="4">
        <f t="shared" si="0"/>
        <v>1000</v>
      </c>
      <c r="AL12" s="4">
        <f t="shared" si="0"/>
        <v>1000</v>
      </c>
      <c r="AM12" s="4">
        <f t="shared" si="0"/>
        <v>1000</v>
      </c>
      <c r="AN12" s="4">
        <f t="shared" si="0"/>
        <v>1000</v>
      </c>
      <c r="AO12" s="4">
        <f t="shared" si="0"/>
        <v>1000</v>
      </c>
      <c r="AP12" s="4">
        <f t="shared" si="0"/>
        <v>1000</v>
      </c>
      <c r="AQ12" s="4">
        <f t="shared" si="0"/>
        <v>1000</v>
      </c>
      <c r="AR12" s="4">
        <f t="shared" si="0"/>
        <v>1000</v>
      </c>
      <c r="AS12" s="4">
        <f t="shared" si="0"/>
        <v>1000</v>
      </c>
      <c r="AT12" s="4">
        <f t="shared" si="0"/>
        <v>1000</v>
      </c>
      <c r="AU12" s="4">
        <f t="shared" si="0"/>
        <v>1000</v>
      </c>
      <c r="AV12" s="4">
        <f t="shared" si="0"/>
        <v>1000</v>
      </c>
      <c r="AW12" s="4">
        <f t="shared" si="0"/>
        <v>1000</v>
      </c>
      <c r="AX12" s="4">
        <f t="shared" si="0"/>
        <v>1000</v>
      </c>
      <c r="AY12" s="4">
        <f t="shared" si="0"/>
        <v>1000</v>
      </c>
      <c r="AZ12" s="4">
        <f t="shared" si="0"/>
        <v>1000</v>
      </c>
      <c r="BA12" s="4">
        <f t="shared" si="0"/>
        <v>1000</v>
      </c>
      <c r="BB12" s="4">
        <f t="shared" si="0"/>
        <v>1000</v>
      </c>
      <c r="BC12" s="4">
        <f t="shared" si="0"/>
        <v>1000</v>
      </c>
      <c r="BD12" s="4">
        <f t="shared" si="0"/>
        <v>1000</v>
      </c>
      <c r="BE12" s="4">
        <f t="shared" si="0"/>
        <v>1000</v>
      </c>
    </row>
    <row r="13" spans="1:57">
      <c r="A13" s="34"/>
      <c r="B13" s="34"/>
      <c r="C13" s="34"/>
      <c r="D13" s="34"/>
      <c r="E13" s="34"/>
      <c r="F13" s="34"/>
      <c r="G13" s="35"/>
      <c r="H13" s="5">
        <f>SUM(H15:H51)</f>
        <v>16</v>
      </c>
      <c r="I13" s="5">
        <f t="shared" ref="I13:BE13" si="1">SUM(I15:I51)</f>
        <v>16</v>
      </c>
      <c r="J13" s="5">
        <f t="shared" si="1"/>
        <v>15</v>
      </c>
      <c r="K13" s="5">
        <f t="shared" si="1"/>
        <v>16</v>
      </c>
      <c r="L13" s="5">
        <f t="shared" si="1"/>
        <v>13</v>
      </c>
      <c r="M13" s="5">
        <f t="shared" si="1"/>
        <v>12</v>
      </c>
      <c r="N13" s="5">
        <f t="shared" si="1"/>
        <v>9</v>
      </c>
      <c r="O13" s="5">
        <f t="shared" si="1"/>
        <v>15</v>
      </c>
      <c r="P13" s="5">
        <f t="shared" si="1"/>
        <v>14</v>
      </c>
      <c r="Q13" s="5">
        <f t="shared" si="1"/>
        <v>9</v>
      </c>
      <c r="R13" s="5">
        <f t="shared" si="1"/>
        <v>7</v>
      </c>
      <c r="S13" s="5">
        <f t="shared" si="1"/>
        <v>10</v>
      </c>
      <c r="T13" s="5">
        <f t="shared" si="1"/>
        <v>11</v>
      </c>
      <c r="U13" s="5">
        <f t="shared" si="1"/>
        <v>11</v>
      </c>
      <c r="V13" s="5">
        <f t="shared" si="1"/>
        <v>1</v>
      </c>
      <c r="W13" s="5">
        <f t="shared" si="1"/>
        <v>8</v>
      </c>
      <c r="X13" s="5">
        <f t="shared" si="1"/>
        <v>9</v>
      </c>
      <c r="Y13" s="5">
        <f t="shared" si="1"/>
        <v>0</v>
      </c>
      <c r="Z13" s="5">
        <f t="shared" si="1"/>
        <v>0</v>
      </c>
      <c r="AA13" s="5">
        <f t="shared" si="1"/>
        <v>2</v>
      </c>
      <c r="AB13" s="5">
        <f t="shared" si="1"/>
        <v>0</v>
      </c>
      <c r="AC13" s="5">
        <f t="shared" si="1"/>
        <v>0</v>
      </c>
      <c r="AD13" s="5">
        <f t="shared" si="1"/>
        <v>2</v>
      </c>
      <c r="AE13" s="5">
        <f t="shared" si="1"/>
        <v>0</v>
      </c>
      <c r="AF13" s="5">
        <f t="shared" si="1"/>
        <v>0</v>
      </c>
      <c r="AG13" s="5">
        <f t="shared" si="1"/>
        <v>0</v>
      </c>
      <c r="AH13" s="5">
        <f t="shared" si="1"/>
        <v>0</v>
      </c>
      <c r="AI13" s="5">
        <f t="shared" si="1"/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 t="shared" si="1"/>
        <v>0</v>
      </c>
      <c r="AT13" s="5">
        <f t="shared" si="1"/>
        <v>0</v>
      </c>
      <c r="AU13" s="5">
        <f t="shared" si="1"/>
        <v>0</v>
      </c>
      <c r="AV13" s="5">
        <f t="shared" si="1"/>
        <v>0</v>
      </c>
      <c r="AW13" s="5">
        <f t="shared" si="1"/>
        <v>0</v>
      </c>
      <c r="AX13" s="5">
        <f t="shared" si="1"/>
        <v>0</v>
      </c>
      <c r="AY13" s="5">
        <f t="shared" si="1"/>
        <v>0</v>
      </c>
      <c r="AZ13" s="5">
        <f t="shared" si="1"/>
        <v>0</v>
      </c>
      <c r="BA13" s="5">
        <f t="shared" si="1"/>
        <v>0</v>
      </c>
      <c r="BB13" s="5">
        <f t="shared" si="1"/>
        <v>0</v>
      </c>
      <c r="BC13" s="5">
        <f t="shared" si="1"/>
        <v>0</v>
      </c>
      <c r="BD13" s="5">
        <f t="shared" si="1"/>
        <v>0</v>
      </c>
      <c r="BE13" s="5">
        <f t="shared" si="1"/>
        <v>0</v>
      </c>
    </row>
    <row r="14" spans="1:57">
      <c r="A14" s="11" t="s">
        <v>54</v>
      </c>
      <c r="B14" s="12" t="s">
        <v>60</v>
      </c>
      <c r="C14" s="12" t="s">
        <v>55</v>
      </c>
      <c r="D14" s="12" t="s">
        <v>56</v>
      </c>
      <c r="E14" s="12" t="s">
        <v>57</v>
      </c>
      <c r="F14" s="12" t="s">
        <v>58</v>
      </c>
      <c r="G14" s="12" t="s">
        <v>59</v>
      </c>
      <c r="H14" s="18" t="s">
        <v>61</v>
      </c>
      <c r="I14" s="19" t="s">
        <v>62</v>
      </c>
      <c r="J14" s="19" t="s">
        <v>63</v>
      </c>
      <c r="K14" s="19" t="s">
        <v>64</v>
      </c>
      <c r="L14" s="19" t="s">
        <v>65</v>
      </c>
      <c r="M14" s="19" t="s">
        <v>66</v>
      </c>
      <c r="N14" s="19" t="s">
        <v>67</v>
      </c>
      <c r="O14" s="19" t="s">
        <v>68</v>
      </c>
      <c r="P14" s="19" t="s">
        <v>69</v>
      </c>
      <c r="Q14" s="19" t="s">
        <v>70</v>
      </c>
      <c r="R14" s="19" t="s">
        <v>71</v>
      </c>
      <c r="S14" s="19" t="s">
        <v>72</v>
      </c>
      <c r="T14" s="19" t="s">
        <v>73</v>
      </c>
      <c r="U14" s="19" t="s">
        <v>74</v>
      </c>
      <c r="V14" s="19" t="s">
        <v>75</v>
      </c>
      <c r="W14" s="19" t="s">
        <v>76</v>
      </c>
      <c r="X14" s="19" t="s">
        <v>77</v>
      </c>
      <c r="Y14" s="19" t="s">
        <v>78</v>
      </c>
      <c r="Z14" s="19" t="s">
        <v>79</v>
      </c>
      <c r="AA14" s="19" t="s">
        <v>80</v>
      </c>
      <c r="AB14" s="19" t="s">
        <v>81</v>
      </c>
      <c r="AC14" s="19" t="s">
        <v>82</v>
      </c>
      <c r="AD14" s="19" t="s">
        <v>83</v>
      </c>
      <c r="AE14" s="19" t="s">
        <v>84</v>
      </c>
      <c r="AF14" s="19" t="s">
        <v>85</v>
      </c>
      <c r="AG14" s="19" t="s">
        <v>86</v>
      </c>
      <c r="AH14" s="19" t="s">
        <v>87</v>
      </c>
      <c r="AI14" s="19" t="s">
        <v>88</v>
      </c>
      <c r="AJ14" s="19" t="s">
        <v>89</v>
      </c>
      <c r="AK14" s="19" t="s">
        <v>90</v>
      </c>
      <c r="AL14" s="19" t="s">
        <v>91</v>
      </c>
      <c r="AM14" s="19" t="s">
        <v>92</v>
      </c>
      <c r="AN14" s="19" t="s">
        <v>93</v>
      </c>
      <c r="AO14" s="19" t="s">
        <v>94</v>
      </c>
      <c r="AP14" s="19" t="s">
        <v>95</v>
      </c>
      <c r="AQ14" s="19" t="s">
        <v>96</v>
      </c>
      <c r="AR14" s="19" t="s">
        <v>97</v>
      </c>
      <c r="AS14" s="19" t="s">
        <v>98</v>
      </c>
      <c r="AT14" s="19" t="s">
        <v>99</v>
      </c>
      <c r="AU14" s="19" t="s">
        <v>100</v>
      </c>
      <c r="AV14" s="19" t="s">
        <v>101</v>
      </c>
      <c r="AW14" s="19" t="s">
        <v>102</v>
      </c>
      <c r="AX14" s="19" t="s">
        <v>103</v>
      </c>
      <c r="AY14" s="19" t="s">
        <v>104</v>
      </c>
      <c r="AZ14" s="19" t="s">
        <v>105</v>
      </c>
      <c r="BA14" s="19" t="s">
        <v>106</v>
      </c>
      <c r="BB14" s="19" t="s">
        <v>107</v>
      </c>
      <c r="BC14" s="19" t="s">
        <v>108</v>
      </c>
      <c r="BD14" s="19" t="s">
        <v>109</v>
      </c>
      <c r="BE14" s="19" t="s">
        <v>110</v>
      </c>
    </row>
    <row r="15" spans="1:57" ht="15">
      <c r="A15" s="9">
        <f t="shared" ref="A15:A51" si="2">IF(G15="","",RANK(G15,G$15:G$51,0))</f>
        <v>1</v>
      </c>
      <c r="B15" s="6" t="str">
        <f t="shared" ref="B15:B51" si="3">IF(A15="","",IF(COUNTIF(A$15:A$51,A15)&gt;1,"=",""))</f>
        <v/>
      </c>
      <c r="C15" s="25" t="s">
        <v>152</v>
      </c>
      <c r="D15" s="25" t="s">
        <v>153</v>
      </c>
      <c r="E15" s="22" t="s">
        <v>137</v>
      </c>
      <c r="F15" s="7">
        <f t="shared" ref="F15:F51" si="4">IF(COUNTA(H15:BE15)=0,"",COUNTA(H15:BE15))</f>
        <v>17</v>
      </c>
      <c r="G15" s="8">
        <f t="shared" ref="G15:G51" si="5"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f>
        <v>2792.6698301698302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/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/>
      <c r="Z15" s="6"/>
      <c r="AA15" s="6"/>
      <c r="AB15" s="6"/>
      <c r="AC15" s="6"/>
      <c r="AD15" s="6">
        <v>1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10"/>
    </row>
    <row r="16" spans="1:57" ht="15">
      <c r="A16" s="9">
        <f t="shared" si="2"/>
        <v>2</v>
      </c>
      <c r="B16" s="6" t="str">
        <f t="shared" si="3"/>
        <v/>
      </c>
      <c r="C16" s="26" t="s">
        <v>140</v>
      </c>
      <c r="D16" s="26" t="s">
        <v>141</v>
      </c>
      <c r="E16" s="23" t="s">
        <v>135</v>
      </c>
      <c r="F16" s="7">
        <f t="shared" si="4"/>
        <v>15</v>
      </c>
      <c r="G16" s="8">
        <f t="shared" si="5"/>
        <v>2113.3047508047507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/>
      <c r="O16" s="6">
        <v>1</v>
      </c>
      <c r="P16" s="6">
        <v>1</v>
      </c>
      <c r="Q16" s="6"/>
      <c r="R16" s="6">
        <v>1</v>
      </c>
      <c r="S16" s="6"/>
      <c r="T16" s="6">
        <v>1</v>
      </c>
      <c r="U16" s="6">
        <v>1</v>
      </c>
      <c r="V16" s="6"/>
      <c r="W16" s="6">
        <v>1</v>
      </c>
      <c r="X16" s="6">
        <v>1</v>
      </c>
      <c r="Y16" s="6"/>
      <c r="Z16" s="6"/>
      <c r="AA16" s="6">
        <v>1</v>
      </c>
      <c r="AB16" s="6"/>
      <c r="AC16" s="6"/>
      <c r="AD16" s="6">
        <v>1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0"/>
    </row>
    <row r="17" spans="1:57" ht="15">
      <c r="A17" s="9">
        <f t="shared" si="2"/>
        <v>3</v>
      </c>
      <c r="B17" s="6" t="str">
        <f t="shared" si="3"/>
        <v/>
      </c>
      <c r="C17" s="25" t="s">
        <v>156</v>
      </c>
      <c r="D17" s="25" t="s">
        <v>157</v>
      </c>
      <c r="E17" s="22" t="s">
        <v>137</v>
      </c>
      <c r="F17" s="7">
        <f t="shared" si="4"/>
        <v>16</v>
      </c>
      <c r="G17" s="8">
        <f t="shared" si="5"/>
        <v>1835.5269730269729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/>
      <c r="T17" s="6">
        <v>1</v>
      </c>
      <c r="U17" s="6">
        <v>1</v>
      </c>
      <c r="V17" s="6"/>
      <c r="W17" s="6">
        <v>1</v>
      </c>
      <c r="X17" s="6">
        <v>1</v>
      </c>
      <c r="Y17" s="6"/>
      <c r="Z17" s="6"/>
      <c r="AA17" s="6">
        <v>1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10"/>
    </row>
    <row r="18" spans="1:57" ht="15">
      <c r="A18" s="9">
        <f t="shared" si="2"/>
        <v>4</v>
      </c>
      <c r="B18" s="6" t="str">
        <f t="shared" si="3"/>
        <v/>
      </c>
      <c r="C18" s="25" t="s">
        <v>160</v>
      </c>
      <c r="D18" s="25" t="s">
        <v>161</v>
      </c>
      <c r="E18" s="22" t="s">
        <v>136</v>
      </c>
      <c r="F18" s="7">
        <f t="shared" si="4"/>
        <v>16</v>
      </c>
      <c r="G18" s="8">
        <f t="shared" si="5"/>
        <v>1435.5269730269731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/>
      <c r="W18" s="6">
        <v>1</v>
      </c>
      <c r="X18" s="6">
        <v>1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0"/>
    </row>
    <row r="19" spans="1:57" ht="15">
      <c r="A19" s="9">
        <f t="shared" si="2"/>
        <v>5</v>
      </c>
      <c r="B19" s="6" t="str">
        <f t="shared" si="3"/>
        <v/>
      </c>
      <c r="C19" s="25" t="s">
        <v>144</v>
      </c>
      <c r="D19" s="25" t="s">
        <v>145</v>
      </c>
      <c r="E19" s="22" t="s">
        <v>136</v>
      </c>
      <c r="F19" s="7">
        <f t="shared" si="4"/>
        <v>15</v>
      </c>
      <c r="G19" s="8">
        <f t="shared" si="5"/>
        <v>1324.415861915862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/>
      <c r="W19" s="6">
        <v>1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0"/>
    </row>
    <row r="20" spans="1:57" ht="15">
      <c r="A20" s="9">
        <f t="shared" si="2"/>
        <v>6</v>
      </c>
      <c r="B20" s="6" t="str">
        <f t="shared" si="3"/>
        <v/>
      </c>
      <c r="C20" s="25" t="s">
        <v>142</v>
      </c>
      <c r="D20" s="25" t="s">
        <v>143</v>
      </c>
      <c r="E20" s="22" t="s">
        <v>168</v>
      </c>
      <c r="F20" s="7">
        <f t="shared" si="4"/>
        <v>15</v>
      </c>
      <c r="G20" s="8">
        <f t="shared" si="5"/>
        <v>1292.66983016983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/>
      <c r="S20" s="6">
        <v>1</v>
      </c>
      <c r="T20" s="6">
        <v>1</v>
      </c>
      <c r="U20" s="6">
        <v>1</v>
      </c>
      <c r="V20" s="6"/>
      <c r="W20" s="6">
        <v>1</v>
      </c>
      <c r="X20" s="6">
        <v>1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0"/>
    </row>
    <row r="21" spans="1:57" ht="15">
      <c r="A21" s="9">
        <f t="shared" si="2"/>
        <v>7</v>
      </c>
      <c r="B21" s="6" t="str">
        <f t="shared" si="3"/>
        <v/>
      </c>
      <c r="C21" s="25" t="s">
        <v>154</v>
      </c>
      <c r="D21" s="25" t="s">
        <v>155</v>
      </c>
      <c r="E21" s="23" t="s">
        <v>135</v>
      </c>
      <c r="F21" s="7">
        <f t="shared" si="4"/>
        <v>14</v>
      </c>
      <c r="G21" s="8">
        <f t="shared" si="5"/>
        <v>1199.415861915862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0"/>
    </row>
    <row r="22" spans="1:57" ht="15">
      <c r="A22" s="9">
        <f t="shared" si="2"/>
        <v>8</v>
      </c>
      <c r="B22" s="6" t="str">
        <f t="shared" si="3"/>
        <v/>
      </c>
      <c r="C22" s="25" t="s">
        <v>138</v>
      </c>
      <c r="D22" s="25" t="s">
        <v>139</v>
      </c>
      <c r="E22" s="22" t="s">
        <v>137</v>
      </c>
      <c r="F22" s="7">
        <f t="shared" si="4"/>
        <v>14</v>
      </c>
      <c r="G22" s="8">
        <f t="shared" si="5"/>
        <v>1167.66983016983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/>
      <c r="S22" s="6">
        <v>1</v>
      </c>
      <c r="T22" s="6">
        <v>1</v>
      </c>
      <c r="U22" s="6">
        <v>1</v>
      </c>
      <c r="V22" s="6"/>
      <c r="W22" s="6"/>
      <c r="X22" s="6">
        <v>1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10"/>
    </row>
    <row r="23" spans="1:57" ht="15">
      <c r="A23" s="9">
        <f t="shared" si="2"/>
        <v>9</v>
      </c>
      <c r="B23" s="6" t="str">
        <f t="shared" si="3"/>
        <v/>
      </c>
      <c r="C23" s="25" t="s">
        <v>164</v>
      </c>
      <c r="D23" s="25" t="s">
        <v>165</v>
      </c>
      <c r="E23" s="22" t="s">
        <v>168</v>
      </c>
      <c r="F23" s="7">
        <f t="shared" si="4"/>
        <v>12</v>
      </c>
      <c r="G23" s="8">
        <f t="shared" si="5"/>
        <v>1023.9829614829614</v>
      </c>
      <c r="H23" s="6">
        <v>1</v>
      </c>
      <c r="I23" s="6">
        <v>1</v>
      </c>
      <c r="J23" s="6"/>
      <c r="K23" s="6">
        <v>1</v>
      </c>
      <c r="L23" s="6">
        <v>1</v>
      </c>
      <c r="M23" s="6">
        <v>1</v>
      </c>
      <c r="N23" s="6"/>
      <c r="O23" s="6">
        <v>1</v>
      </c>
      <c r="P23" s="6">
        <v>1</v>
      </c>
      <c r="Q23" s="6">
        <v>1</v>
      </c>
      <c r="R23" s="6"/>
      <c r="S23" s="6">
        <v>1</v>
      </c>
      <c r="T23" s="6"/>
      <c r="U23" s="6">
        <v>1</v>
      </c>
      <c r="V23" s="6"/>
      <c r="W23" s="6">
        <v>1</v>
      </c>
      <c r="X23" s="6">
        <v>1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10"/>
    </row>
    <row r="24" spans="1:57" ht="15">
      <c r="A24" s="9">
        <f t="shared" si="2"/>
        <v>10</v>
      </c>
      <c r="B24" s="6" t="str">
        <f t="shared" si="3"/>
        <v/>
      </c>
      <c r="C24" s="25" t="s">
        <v>148</v>
      </c>
      <c r="D24" s="25" t="s">
        <v>149</v>
      </c>
      <c r="E24" s="22" t="s">
        <v>168</v>
      </c>
      <c r="F24" s="7">
        <f t="shared" si="4"/>
        <v>12</v>
      </c>
      <c r="G24" s="8">
        <f t="shared" si="5"/>
        <v>997.39565989565983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/>
      <c r="O24" s="6">
        <v>1</v>
      </c>
      <c r="P24" s="6">
        <v>1</v>
      </c>
      <c r="Q24" s="6"/>
      <c r="R24" s="6">
        <v>1</v>
      </c>
      <c r="S24" s="6">
        <v>1</v>
      </c>
      <c r="T24" s="6">
        <v>1</v>
      </c>
      <c r="U24" s="6"/>
      <c r="V24" s="6"/>
      <c r="W24" s="6"/>
      <c r="X24" s="6">
        <v>1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10"/>
    </row>
    <row r="25" spans="1:57" ht="15">
      <c r="A25" s="9">
        <f t="shared" si="2"/>
        <v>11</v>
      </c>
      <c r="B25" s="6" t="str">
        <f t="shared" si="3"/>
        <v/>
      </c>
      <c r="C25" s="25" t="s">
        <v>166</v>
      </c>
      <c r="D25" s="25" t="s">
        <v>167</v>
      </c>
      <c r="E25" s="22" t="s">
        <v>137</v>
      </c>
      <c r="F25" s="7">
        <f t="shared" si="4"/>
        <v>10</v>
      </c>
      <c r="G25" s="8">
        <f t="shared" si="5"/>
        <v>891.87617937617927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/>
      <c r="N25" s="6"/>
      <c r="O25" s="6"/>
      <c r="P25" s="6"/>
      <c r="Q25" s="6"/>
      <c r="R25" s="6">
        <v>1</v>
      </c>
      <c r="S25" s="6"/>
      <c r="T25" s="6">
        <v>1</v>
      </c>
      <c r="U25" s="6">
        <v>1</v>
      </c>
      <c r="V25" s="6"/>
      <c r="W25" s="6">
        <v>1</v>
      </c>
      <c r="X25" s="6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10"/>
    </row>
    <row r="26" spans="1:57" ht="15">
      <c r="A26" s="9">
        <f t="shared" si="2"/>
        <v>12</v>
      </c>
      <c r="B26" s="6" t="str">
        <f t="shared" si="3"/>
        <v/>
      </c>
      <c r="C26" s="27" t="s">
        <v>146</v>
      </c>
      <c r="D26" s="27" t="s">
        <v>147</v>
      </c>
      <c r="E26" s="23" t="s">
        <v>135</v>
      </c>
      <c r="F26" s="7">
        <f t="shared" si="4"/>
        <v>11</v>
      </c>
      <c r="G26" s="8">
        <f t="shared" si="5"/>
        <v>874.74053724053715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/>
      <c r="S26" s="6">
        <v>1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10"/>
    </row>
    <row r="27" spans="1:57" ht="15">
      <c r="A27" s="9">
        <f t="shared" si="2"/>
        <v>13</v>
      </c>
      <c r="B27" s="6" t="str">
        <f t="shared" si="3"/>
        <v/>
      </c>
      <c r="C27" s="25" t="s">
        <v>150</v>
      </c>
      <c r="D27" s="25" t="s">
        <v>151</v>
      </c>
      <c r="E27" s="22" t="s">
        <v>168</v>
      </c>
      <c r="F27" s="7">
        <f t="shared" si="4"/>
        <v>11</v>
      </c>
      <c r="G27" s="8">
        <f t="shared" si="5"/>
        <v>834.33649683649674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/>
      <c r="O27" s="6">
        <v>1</v>
      </c>
      <c r="P27" s="6">
        <v>1</v>
      </c>
      <c r="Q27" s="6"/>
      <c r="R27" s="6"/>
      <c r="S27" s="6">
        <v>1</v>
      </c>
      <c r="T27" s="6">
        <v>1</v>
      </c>
      <c r="U27" s="6">
        <v>1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10"/>
    </row>
    <row r="28" spans="1:57" ht="15">
      <c r="A28" s="9">
        <f t="shared" si="2"/>
        <v>14</v>
      </c>
      <c r="B28" s="6" t="str">
        <f t="shared" si="3"/>
        <v/>
      </c>
      <c r="C28" s="26" t="s">
        <v>162</v>
      </c>
      <c r="D28" s="26" t="s">
        <v>163</v>
      </c>
      <c r="E28" s="23"/>
      <c r="F28" s="7">
        <f t="shared" si="4"/>
        <v>7</v>
      </c>
      <c r="G28" s="8">
        <f t="shared" si="5"/>
        <v>503.37301587301596</v>
      </c>
      <c r="H28" s="6">
        <v>1</v>
      </c>
      <c r="I28" s="6">
        <v>1</v>
      </c>
      <c r="J28" s="6">
        <v>1</v>
      </c>
      <c r="K28" s="6">
        <v>1</v>
      </c>
      <c r="L28" s="6"/>
      <c r="M28" s="6"/>
      <c r="N28" s="6">
        <v>1</v>
      </c>
      <c r="O28" s="6">
        <v>1</v>
      </c>
      <c r="P28" s="6">
        <v>1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10"/>
    </row>
    <row r="29" spans="1:57">
      <c r="A29" s="9">
        <f t="shared" si="2"/>
        <v>15</v>
      </c>
      <c r="B29" s="6" t="str">
        <f t="shared" si="3"/>
        <v/>
      </c>
      <c r="C29" s="29" t="s">
        <v>211</v>
      </c>
      <c r="D29" s="29" t="s">
        <v>210</v>
      </c>
      <c r="E29" s="29"/>
      <c r="F29" s="7">
        <f t="shared" si="4"/>
        <v>6</v>
      </c>
      <c r="G29" s="8">
        <f t="shared" si="5"/>
        <v>392.26190476190482</v>
      </c>
      <c r="H29" s="6">
        <v>1</v>
      </c>
      <c r="I29" s="6">
        <v>1</v>
      </c>
      <c r="J29" s="6">
        <v>1</v>
      </c>
      <c r="K29" s="6">
        <v>1</v>
      </c>
      <c r="L29" s="6"/>
      <c r="M29" s="6"/>
      <c r="N29" s="6"/>
      <c r="O29" s="6">
        <v>1</v>
      </c>
      <c r="P29" s="6">
        <v>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10"/>
    </row>
    <row r="30" spans="1:57" ht="15">
      <c r="A30" s="9">
        <f t="shared" si="2"/>
        <v>16</v>
      </c>
      <c r="B30" s="6" t="str">
        <f t="shared" si="3"/>
        <v/>
      </c>
      <c r="C30" s="25" t="s">
        <v>158</v>
      </c>
      <c r="D30" s="25" t="s">
        <v>159</v>
      </c>
      <c r="E30" s="23" t="s">
        <v>135</v>
      </c>
      <c r="F30" s="7">
        <f t="shared" si="4"/>
        <v>5</v>
      </c>
      <c r="G30" s="8">
        <f t="shared" si="5"/>
        <v>320.83333333333337</v>
      </c>
      <c r="H30" s="6">
        <v>1</v>
      </c>
      <c r="I30" s="6">
        <v>1</v>
      </c>
      <c r="J30" s="6">
        <v>1</v>
      </c>
      <c r="K30" s="6">
        <v>1</v>
      </c>
      <c r="L30" s="6"/>
      <c r="M30" s="6"/>
      <c r="N30" s="6"/>
      <c r="O30" s="6">
        <v>1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10"/>
    </row>
    <row r="31" spans="1:57" hidden="1">
      <c r="A31" s="9" t="str">
        <f t="shared" si="2"/>
        <v/>
      </c>
      <c r="B31" s="6" t="str">
        <f t="shared" si="3"/>
        <v/>
      </c>
      <c r="C31" s="20"/>
      <c r="D31" s="20"/>
      <c r="E31" s="20"/>
      <c r="F31" s="7" t="str">
        <f t="shared" si="4"/>
        <v/>
      </c>
      <c r="G31" s="8" t="str">
        <f t="shared" si="5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10"/>
    </row>
    <row r="32" spans="1:57" hidden="1">
      <c r="A32" s="9" t="str">
        <f t="shared" si="2"/>
        <v/>
      </c>
      <c r="B32" s="6" t="str">
        <f t="shared" si="3"/>
        <v/>
      </c>
      <c r="C32" s="20"/>
      <c r="D32" s="20"/>
      <c r="E32" s="20"/>
      <c r="F32" s="7" t="str">
        <f t="shared" si="4"/>
        <v/>
      </c>
      <c r="G32" s="8" t="str">
        <f t="shared" si="5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10"/>
    </row>
    <row r="33" spans="1:57" hidden="1">
      <c r="A33" s="9" t="str">
        <f t="shared" si="2"/>
        <v/>
      </c>
      <c r="B33" s="6" t="str">
        <f t="shared" si="3"/>
        <v/>
      </c>
      <c r="C33" s="20"/>
      <c r="D33" s="20"/>
      <c r="E33" s="20"/>
      <c r="F33" s="7" t="str">
        <f t="shared" si="4"/>
        <v/>
      </c>
      <c r="G33" s="8" t="str">
        <f t="shared" si="5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0"/>
    </row>
    <row r="34" spans="1:57" hidden="1">
      <c r="A34" s="9" t="str">
        <f t="shared" si="2"/>
        <v/>
      </c>
      <c r="B34" s="6" t="str">
        <f t="shared" si="3"/>
        <v/>
      </c>
      <c r="C34" s="20"/>
      <c r="D34" s="20"/>
      <c r="E34" s="20"/>
      <c r="F34" s="7" t="str">
        <f t="shared" si="4"/>
        <v/>
      </c>
      <c r="G34" s="8" t="str">
        <f t="shared" si="5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0"/>
    </row>
    <row r="35" spans="1:57" hidden="1">
      <c r="A35" s="9" t="str">
        <f t="shared" si="2"/>
        <v/>
      </c>
      <c r="B35" s="6" t="str">
        <f t="shared" si="3"/>
        <v/>
      </c>
      <c r="C35" s="20"/>
      <c r="D35" s="20"/>
      <c r="E35" s="20"/>
      <c r="F35" s="7" t="str">
        <f t="shared" si="4"/>
        <v/>
      </c>
      <c r="G35" s="8" t="str">
        <f t="shared" si="5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0"/>
    </row>
    <row r="36" spans="1:57" hidden="1">
      <c r="A36" s="9" t="str">
        <f t="shared" si="2"/>
        <v/>
      </c>
      <c r="B36" s="6" t="str">
        <f t="shared" si="3"/>
        <v/>
      </c>
      <c r="C36" s="20"/>
      <c r="D36" s="20"/>
      <c r="E36" s="20"/>
      <c r="F36" s="7" t="str">
        <f t="shared" si="4"/>
        <v/>
      </c>
      <c r="G36" s="8" t="str">
        <f t="shared" si="5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0"/>
    </row>
    <row r="37" spans="1:57" hidden="1">
      <c r="A37" s="9" t="str">
        <f t="shared" si="2"/>
        <v/>
      </c>
      <c r="B37" s="6" t="str">
        <f t="shared" si="3"/>
        <v/>
      </c>
      <c r="C37" s="20"/>
      <c r="D37" s="20"/>
      <c r="E37" s="20"/>
      <c r="F37" s="7" t="str">
        <f t="shared" si="4"/>
        <v/>
      </c>
      <c r="G37" s="8" t="str">
        <f t="shared" si="5"/>
        <v/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0"/>
    </row>
    <row r="38" spans="1:57" hidden="1">
      <c r="A38" s="9" t="str">
        <f t="shared" si="2"/>
        <v/>
      </c>
      <c r="B38" s="6" t="str">
        <f t="shared" si="3"/>
        <v/>
      </c>
      <c r="C38" s="20"/>
      <c r="D38" s="20"/>
      <c r="E38" s="20"/>
      <c r="F38" s="7" t="str">
        <f t="shared" si="4"/>
        <v/>
      </c>
      <c r="G38" s="8" t="str">
        <f t="shared" si="5"/>
        <v/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0"/>
    </row>
    <row r="39" spans="1:57" hidden="1">
      <c r="A39" s="9" t="str">
        <f t="shared" si="2"/>
        <v/>
      </c>
      <c r="B39" s="6" t="str">
        <f t="shared" si="3"/>
        <v/>
      </c>
      <c r="C39" s="20"/>
      <c r="D39" s="20"/>
      <c r="E39" s="20"/>
      <c r="F39" s="7" t="str">
        <f t="shared" si="4"/>
        <v/>
      </c>
      <c r="G39" s="8" t="str">
        <f t="shared" si="5"/>
        <v/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0"/>
    </row>
    <row r="40" spans="1:57" hidden="1">
      <c r="A40" s="9" t="str">
        <f t="shared" si="2"/>
        <v/>
      </c>
      <c r="B40" s="6" t="str">
        <f t="shared" si="3"/>
        <v/>
      </c>
      <c r="C40" s="20"/>
      <c r="D40" s="20"/>
      <c r="E40" s="20"/>
      <c r="F40" s="7" t="str">
        <f t="shared" si="4"/>
        <v/>
      </c>
      <c r="G40" s="8" t="str">
        <f t="shared" si="5"/>
        <v/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0"/>
    </row>
    <row r="41" spans="1:57" hidden="1">
      <c r="A41" s="9" t="str">
        <f t="shared" si="2"/>
        <v/>
      </c>
      <c r="B41" s="6" t="str">
        <f t="shared" si="3"/>
        <v/>
      </c>
      <c r="C41" s="20"/>
      <c r="D41" s="20"/>
      <c r="E41" s="20"/>
      <c r="F41" s="7" t="str">
        <f t="shared" si="4"/>
        <v/>
      </c>
      <c r="G41" s="8" t="str">
        <f t="shared" si="5"/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0"/>
    </row>
    <row r="42" spans="1:57" hidden="1">
      <c r="A42" s="9" t="str">
        <f t="shared" si="2"/>
        <v/>
      </c>
      <c r="B42" s="6" t="str">
        <f t="shared" si="3"/>
        <v/>
      </c>
      <c r="C42" s="20"/>
      <c r="D42" s="20"/>
      <c r="E42" s="20"/>
      <c r="F42" s="7" t="str">
        <f t="shared" si="4"/>
        <v/>
      </c>
      <c r="G42" s="8" t="str">
        <f t="shared" si="5"/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0"/>
    </row>
    <row r="43" spans="1:57" hidden="1">
      <c r="A43" s="9" t="str">
        <f t="shared" si="2"/>
        <v/>
      </c>
      <c r="B43" s="6" t="str">
        <f t="shared" si="3"/>
        <v/>
      </c>
      <c r="C43" s="20"/>
      <c r="D43" s="20"/>
      <c r="E43" s="20"/>
      <c r="F43" s="7" t="str">
        <f t="shared" si="4"/>
        <v/>
      </c>
      <c r="G43" s="8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0"/>
    </row>
    <row r="44" spans="1:57" hidden="1">
      <c r="A44" s="9" t="str">
        <f t="shared" si="2"/>
        <v/>
      </c>
      <c r="B44" s="6" t="str">
        <f t="shared" si="3"/>
        <v/>
      </c>
      <c r="C44" s="20"/>
      <c r="D44" s="20"/>
      <c r="E44" s="20"/>
      <c r="F44" s="7" t="str">
        <f t="shared" si="4"/>
        <v/>
      </c>
      <c r="G44" s="8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0"/>
    </row>
    <row r="45" spans="1:57" hidden="1">
      <c r="A45" s="9" t="str">
        <f t="shared" si="2"/>
        <v/>
      </c>
      <c r="B45" s="6" t="str">
        <f t="shared" si="3"/>
        <v/>
      </c>
      <c r="C45" s="20"/>
      <c r="D45" s="20"/>
      <c r="E45" s="20"/>
      <c r="F45" s="7" t="str">
        <f t="shared" si="4"/>
        <v/>
      </c>
      <c r="G45" s="8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0"/>
    </row>
    <row r="46" spans="1:57" hidden="1">
      <c r="A46" s="9" t="str">
        <f t="shared" si="2"/>
        <v/>
      </c>
      <c r="B46" s="6" t="str">
        <f t="shared" si="3"/>
        <v/>
      </c>
      <c r="C46" s="20"/>
      <c r="D46" s="20"/>
      <c r="E46" s="20"/>
      <c r="F46" s="7" t="str">
        <f t="shared" si="4"/>
        <v/>
      </c>
      <c r="G46" s="8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0"/>
    </row>
    <row r="47" spans="1:57" hidden="1">
      <c r="A47" s="9" t="str">
        <f t="shared" si="2"/>
        <v/>
      </c>
      <c r="B47" s="6" t="str">
        <f t="shared" si="3"/>
        <v/>
      </c>
      <c r="C47" s="20"/>
      <c r="D47" s="20"/>
      <c r="E47" s="20"/>
      <c r="F47" s="7" t="str">
        <f t="shared" si="4"/>
        <v/>
      </c>
      <c r="G47" s="8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0"/>
    </row>
    <row r="48" spans="1:57" hidden="1">
      <c r="A48" s="9" t="str">
        <f t="shared" si="2"/>
        <v/>
      </c>
      <c r="B48" s="6" t="str">
        <f t="shared" si="3"/>
        <v/>
      </c>
      <c r="C48" s="20"/>
      <c r="D48" s="20"/>
      <c r="E48" s="20"/>
      <c r="F48" s="7" t="str">
        <f t="shared" si="4"/>
        <v/>
      </c>
      <c r="G48" s="8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0"/>
    </row>
    <row r="49" spans="1:57" hidden="1">
      <c r="A49" s="9" t="str">
        <f t="shared" si="2"/>
        <v/>
      </c>
      <c r="B49" s="6" t="str">
        <f t="shared" si="3"/>
        <v/>
      </c>
      <c r="C49" s="20"/>
      <c r="D49" s="20"/>
      <c r="E49" s="20"/>
      <c r="F49" s="7" t="str">
        <f t="shared" si="4"/>
        <v/>
      </c>
      <c r="G49" s="8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0"/>
    </row>
    <row r="50" spans="1:57" hidden="1">
      <c r="A50" s="9" t="str">
        <f t="shared" si="2"/>
        <v/>
      </c>
      <c r="B50" s="6" t="str">
        <f t="shared" si="3"/>
        <v/>
      </c>
      <c r="C50" s="20"/>
      <c r="D50" s="20"/>
      <c r="E50" s="20"/>
      <c r="F50" s="7" t="str">
        <f t="shared" si="4"/>
        <v/>
      </c>
      <c r="G50" s="8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0"/>
    </row>
    <row r="51" spans="1:57" hidden="1">
      <c r="A51" s="13" t="str">
        <f t="shared" si="2"/>
        <v/>
      </c>
      <c r="B51" s="14" t="str">
        <f t="shared" si="3"/>
        <v/>
      </c>
      <c r="C51" s="21"/>
      <c r="D51" s="21"/>
      <c r="E51" s="21"/>
      <c r="F51" s="15" t="str">
        <f t="shared" si="4"/>
        <v/>
      </c>
      <c r="G51" s="16" t="str">
        <f t="shared" si="5"/>
        <v/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7"/>
    </row>
    <row r="52" spans="1:57" hidden="1"/>
  </sheetData>
  <mergeCells count="8">
    <mergeCell ref="A12:G12"/>
    <mergeCell ref="A13:G13"/>
    <mergeCell ref="H1:BE10"/>
    <mergeCell ref="B7:G7"/>
    <mergeCell ref="B8:G8"/>
    <mergeCell ref="B9:G9"/>
    <mergeCell ref="B10:G10"/>
    <mergeCell ref="A11:G11"/>
  </mergeCells>
  <pageMargins left="0.70866141732283472" right="0.70866141732283472" top="0.74803149606299213" bottom="0.74803149606299213" header="0.31496062992125984" footer="0.31496062992125984"/>
  <pageSetup paperSize="120" scale="5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3"/>
  <sheetViews>
    <sheetView topLeftCell="A2" zoomScale="70" zoomScaleNormal="70" workbookViewId="0">
      <selection activeCell="E70" sqref="E70"/>
    </sheetView>
  </sheetViews>
  <sheetFormatPr baseColWidth="10" defaultRowHeight="12.75"/>
  <cols>
    <col min="1" max="1" width="7" style="1" customWidth="1"/>
    <col min="2" max="2" width="10.85546875" style="1" hidden="1" customWidth="1"/>
    <col min="3" max="3" width="15.7109375" style="1" customWidth="1"/>
    <col min="4" max="4" width="15.28515625" style="1" customWidth="1"/>
    <col min="5" max="5" width="17.85546875" style="1" customWidth="1"/>
    <col min="6" max="6" width="10.28515625" style="1" customWidth="1"/>
    <col min="7" max="7" width="11.42578125" style="1" customWidth="1"/>
    <col min="8" max="37" width="4.5703125" style="1" customWidth="1"/>
    <col min="38" max="57" width="4.5703125" style="1" hidden="1" customWidth="1"/>
    <col min="58" max="58" width="0" style="1" hidden="1" customWidth="1"/>
    <col min="59" max="16384" width="11.42578125" style="1"/>
  </cols>
  <sheetData>
    <row r="1" spans="1:57" ht="12.75" customHeight="1"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</row>
    <row r="2" spans="1:57" ht="12.75" customHeight="1"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</row>
    <row r="3" spans="1:57" ht="12.75" customHeigh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</row>
    <row r="4" spans="1:57" ht="12.75" customHeight="1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</row>
    <row r="5" spans="1:57" ht="12.75" customHeight="1"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</row>
    <row r="6" spans="1:57" ht="12.75" customHeight="1"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57" ht="12.75" customHeight="1">
      <c r="A7" s="2" t="s">
        <v>0</v>
      </c>
      <c r="B7" s="38" t="s">
        <v>111</v>
      </c>
      <c r="C7" s="38"/>
      <c r="D7" s="38"/>
      <c r="E7" s="38"/>
      <c r="F7" s="38"/>
      <c r="G7" s="38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ht="12.75" customHeight="1">
      <c r="A8" s="2" t="s">
        <v>1</v>
      </c>
      <c r="B8" s="39">
        <v>42672</v>
      </c>
      <c r="C8" s="40"/>
      <c r="D8" s="40"/>
      <c r="E8" s="40"/>
      <c r="F8" s="40"/>
      <c r="G8" s="40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ht="12.75" customHeight="1">
      <c r="A9" s="2" t="s">
        <v>2</v>
      </c>
      <c r="B9" s="40" t="s">
        <v>112</v>
      </c>
      <c r="C9" s="40"/>
      <c r="D9" s="40"/>
      <c r="E9" s="40"/>
      <c r="F9" s="40"/>
      <c r="G9" s="40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</row>
    <row r="10" spans="1:57">
      <c r="A10" s="2" t="s">
        <v>3</v>
      </c>
      <c r="B10" s="40" t="s">
        <v>116</v>
      </c>
      <c r="C10" s="40"/>
      <c r="D10" s="40"/>
      <c r="E10" s="40"/>
      <c r="F10" s="40"/>
      <c r="G10" s="40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</row>
    <row r="11" spans="1:57">
      <c r="A11" s="41"/>
      <c r="B11" s="41"/>
      <c r="C11" s="42"/>
      <c r="D11" s="42"/>
      <c r="E11" s="42"/>
      <c r="F11" s="42"/>
      <c r="G11" s="42"/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3" t="s">
        <v>9</v>
      </c>
      <c r="N11" s="3" t="s">
        <v>10</v>
      </c>
      <c r="O11" s="3" t="s">
        <v>11</v>
      </c>
      <c r="P11" s="3" t="s">
        <v>12</v>
      </c>
      <c r="Q11" s="3" t="s">
        <v>13</v>
      </c>
      <c r="R11" s="3" t="s">
        <v>14</v>
      </c>
      <c r="S11" s="3" t="s">
        <v>15</v>
      </c>
      <c r="T11" s="3" t="s">
        <v>16</v>
      </c>
      <c r="U11" s="3" t="s">
        <v>17</v>
      </c>
      <c r="V11" s="3" t="s">
        <v>18</v>
      </c>
      <c r="W11" s="3" t="s">
        <v>19</v>
      </c>
      <c r="X11" s="3" t="s">
        <v>20</v>
      </c>
      <c r="Y11" s="3" t="s">
        <v>21</v>
      </c>
      <c r="Z11" s="3" t="s">
        <v>22</v>
      </c>
      <c r="AA11" s="3" t="s">
        <v>23</v>
      </c>
      <c r="AB11" s="3" t="s">
        <v>24</v>
      </c>
      <c r="AC11" s="3" t="s">
        <v>25</v>
      </c>
      <c r="AD11" s="3" t="s">
        <v>26</v>
      </c>
      <c r="AE11" s="3" t="s">
        <v>27</v>
      </c>
      <c r="AF11" s="3" t="s">
        <v>28</v>
      </c>
      <c r="AG11" s="3" t="s">
        <v>29</v>
      </c>
      <c r="AH11" s="3" t="s">
        <v>30</v>
      </c>
      <c r="AI11" s="3" t="s">
        <v>31</v>
      </c>
      <c r="AJ11" s="3" t="s">
        <v>32</v>
      </c>
      <c r="AK11" s="3" t="s">
        <v>33</v>
      </c>
      <c r="AL11" s="3" t="s">
        <v>34</v>
      </c>
      <c r="AM11" s="3" t="s">
        <v>35</v>
      </c>
      <c r="AN11" s="3" t="s">
        <v>36</v>
      </c>
      <c r="AO11" s="3" t="s">
        <v>37</v>
      </c>
      <c r="AP11" s="3" t="s">
        <v>38</v>
      </c>
      <c r="AQ11" s="3" t="s">
        <v>39</v>
      </c>
      <c r="AR11" s="3" t="s">
        <v>40</v>
      </c>
      <c r="AS11" s="3" t="s">
        <v>41</v>
      </c>
      <c r="AT11" s="3" t="s">
        <v>42</v>
      </c>
      <c r="AU11" s="3" t="s">
        <v>43</v>
      </c>
      <c r="AV11" s="3" t="s">
        <v>44</v>
      </c>
      <c r="AW11" s="3" t="s">
        <v>45</v>
      </c>
      <c r="AX11" s="3" t="s">
        <v>46</v>
      </c>
      <c r="AY11" s="3" t="s">
        <v>47</v>
      </c>
      <c r="AZ11" s="3" t="s">
        <v>48</v>
      </c>
      <c r="BA11" s="3" t="s">
        <v>49</v>
      </c>
      <c r="BB11" s="3" t="s">
        <v>50</v>
      </c>
      <c r="BC11" s="3" t="s">
        <v>51</v>
      </c>
      <c r="BD11" s="3" t="s">
        <v>52</v>
      </c>
      <c r="BE11" s="3" t="s">
        <v>53</v>
      </c>
    </row>
    <row r="12" spans="1:57">
      <c r="A12" s="32"/>
      <c r="B12" s="32"/>
      <c r="C12" s="32"/>
      <c r="D12" s="32"/>
      <c r="E12" s="32"/>
      <c r="F12" s="32"/>
      <c r="G12" s="33"/>
      <c r="H12" s="4">
        <f>IF(H13=0,1000,1000/H13)</f>
        <v>111.11111111111111</v>
      </c>
      <c r="I12" s="4">
        <f t="shared" ref="I12:BE12" si="0">IF(I13=0,1000,1000/I13)</f>
        <v>125</v>
      </c>
      <c r="J12" s="4">
        <f t="shared" si="0"/>
        <v>125</v>
      </c>
      <c r="K12" s="4">
        <f t="shared" si="0"/>
        <v>142.85714285714286</v>
      </c>
      <c r="L12" s="4">
        <f t="shared" si="0"/>
        <v>250</v>
      </c>
      <c r="M12" s="4">
        <f t="shared" si="0"/>
        <v>200</v>
      </c>
      <c r="N12" s="4">
        <f t="shared" si="0"/>
        <v>333.33333333333331</v>
      </c>
      <c r="O12" s="4">
        <f t="shared" si="0"/>
        <v>142.85714285714286</v>
      </c>
      <c r="P12" s="4">
        <f t="shared" si="0"/>
        <v>200</v>
      </c>
      <c r="Q12" s="4">
        <f t="shared" si="0"/>
        <v>500</v>
      </c>
      <c r="R12" s="4">
        <f t="shared" si="0"/>
        <v>1000</v>
      </c>
      <c r="S12" s="4">
        <f t="shared" si="0"/>
        <v>250</v>
      </c>
      <c r="T12" s="4">
        <f t="shared" si="0"/>
        <v>500</v>
      </c>
      <c r="U12" s="4">
        <f t="shared" si="0"/>
        <v>333.33333333333331</v>
      </c>
      <c r="V12" s="4">
        <f t="shared" si="0"/>
        <v>1000</v>
      </c>
      <c r="W12" s="4">
        <f t="shared" si="0"/>
        <v>1000</v>
      </c>
      <c r="X12" s="4">
        <f>IF(X13=0,1000,1000/X13)</f>
        <v>1000</v>
      </c>
      <c r="Y12" s="4">
        <f t="shared" si="0"/>
        <v>1000</v>
      </c>
      <c r="Z12" s="4">
        <f t="shared" si="0"/>
        <v>1000</v>
      </c>
      <c r="AA12" s="4">
        <f t="shared" si="0"/>
        <v>1000</v>
      </c>
      <c r="AB12" s="4">
        <f>IF(AB13=0,1000,1000/AB13)</f>
        <v>1000</v>
      </c>
      <c r="AC12" s="4">
        <f t="shared" si="0"/>
        <v>1000</v>
      </c>
      <c r="AD12" s="4">
        <f t="shared" si="0"/>
        <v>1000</v>
      </c>
      <c r="AE12" s="4">
        <f t="shared" si="0"/>
        <v>1000</v>
      </c>
      <c r="AF12" s="4">
        <f t="shared" si="0"/>
        <v>1000</v>
      </c>
      <c r="AG12" s="4">
        <f t="shared" si="0"/>
        <v>1000</v>
      </c>
      <c r="AH12" s="4">
        <f t="shared" si="0"/>
        <v>1000</v>
      </c>
      <c r="AI12" s="4">
        <f t="shared" si="0"/>
        <v>1000</v>
      </c>
      <c r="AJ12" s="4">
        <f t="shared" si="0"/>
        <v>1000</v>
      </c>
      <c r="AK12" s="4">
        <f t="shared" si="0"/>
        <v>1000</v>
      </c>
      <c r="AL12" s="4">
        <f t="shared" si="0"/>
        <v>1000</v>
      </c>
      <c r="AM12" s="4">
        <f t="shared" si="0"/>
        <v>1000</v>
      </c>
      <c r="AN12" s="4">
        <f t="shared" si="0"/>
        <v>1000</v>
      </c>
      <c r="AO12" s="4">
        <f t="shared" si="0"/>
        <v>1000</v>
      </c>
      <c r="AP12" s="4">
        <f t="shared" si="0"/>
        <v>1000</v>
      </c>
      <c r="AQ12" s="4">
        <f t="shared" si="0"/>
        <v>1000</v>
      </c>
      <c r="AR12" s="4">
        <f t="shared" si="0"/>
        <v>1000</v>
      </c>
      <c r="AS12" s="4">
        <f t="shared" si="0"/>
        <v>1000</v>
      </c>
      <c r="AT12" s="4">
        <f t="shared" si="0"/>
        <v>1000</v>
      </c>
      <c r="AU12" s="4">
        <f t="shared" si="0"/>
        <v>1000</v>
      </c>
      <c r="AV12" s="4">
        <f t="shared" si="0"/>
        <v>1000</v>
      </c>
      <c r="AW12" s="4">
        <f t="shared" si="0"/>
        <v>1000</v>
      </c>
      <c r="AX12" s="4">
        <f t="shared" si="0"/>
        <v>1000</v>
      </c>
      <c r="AY12" s="4">
        <f t="shared" si="0"/>
        <v>1000</v>
      </c>
      <c r="AZ12" s="4">
        <f t="shared" si="0"/>
        <v>1000</v>
      </c>
      <c r="BA12" s="4">
        <f t="shared" si="0"/>
        <v>1000</v>
      </c>
      <c r="BB12" s="4">
        <f t="shared" si="0"/>
        <v>1000</v>
      </c>
      <c r="BC12" s="4">
        <f t="shared" si="0"/>
        <v>1000</v>
      </c>
      <c r="BD12" s="4">
        <f t="shared" si="0"/>
        <v>1000</v>
      </c>
      <c r="BE12" s="4">
        <f t="shared" si="0"/>
        <v>1000</v>
      </c>
    </row>
    <row r="13" spans="1:57">
      <c r="A13" s="34"/>
      <c r="B13" s="34"/>
      <c r="C13" s="34"/>
      <c r="D13" s="34"/>
      <c r="E13" s="34"/>
      <c r="F13" s="34"/>
      <c r="G13" s="35"/>
      <c r="H13" s="5">
        <f>SUM(H15:H51)</f>
        <v>9</v>
      </c>
      <c r="I13" s="5">
        <f t="shared" ref="I13:BE13" si="1">SUM(I15:I51)</f>
        <v>8</v>
      </c>
      <c r="J13" s="5">
        <f t="shared" si="1"/>
        <v>8</v>
      </c>
      <c r="K13" s="5">
        <f t="shared" si="1"/>
        <v>7</v>
      </c>
      <c r="L13" s="5">
        <f t="shared" si="1"/>
        <v>4</v>
      </c>
      <c r="M13" s="5">
        <f t="shared" si="1"/>
        <v>5</v>
      </c>
      <c r="N13" s="5">
        <f t="shared" si="1"/>
        <v>3</v>
      </c>
      <c r="O13" s="5">
        <f t="shared" si="1"/>
        <v>7</v>
      </c>
      <c r="P13" s="5">
        <f t="shared" si="1"/>
        <v>5</v>
      </c>
      <c r="Q13" s="5">
        <f t="shared" si="1"/>
        <v>2</v>
      </c>
      <c r="R13" s="5">
        <f t="shared" si="1"/>
        <v>1</v>
      </c>
      <c r="S13" s="5">
        <f t="shared" si="1"/>
        <v>4</v>
      </c>
      <c r="T13" s="5">
        <f t="shared" si="1"/>
        <v>2</v>
      </c>
      <c r="U13" s="5">
        <f t="shared" si="1"/>
        <v>3</v>
      </c>
      <c r="V13" s="5">
        <f t="shared" si="1"/>
        <v>0</v>
      </c>
      <c r="W13" s="5">
        <f t="shared" si="1"/>
        <v>1</v>
      </c>
      <c r="X13" s="5">
        <f t="shared" si="1"/>
        <v>1</v>
      </c>
      <c r="Y13" s="5">
        <f t="shared" si="1"/>
        <v>1</v>
      </c>
      <c r="Z13" s="5">
        <f t="shared" si="1"/>
        <v>1</v>
      </c>
      <c r="AA13" s="5">
        <f t="shared" si="1"/>
        <v>0</v>
      </c>
      <c r="AB13" s="5">
        <f t="shared" si="1"/>
        <v>0</v>
      </c>
      <c r="AC13" s="5">
        <f t="shared" si="1"/>
        <v>0</v>
      </c>
      <c r="AD13" s="5">
        <f t="shared" si="1"/>
        <v>1</v>
      </c>
      <c r="AE13" s="5">
        <f t="shared" si="1"/>
        <v>0</v>
      </c>
      <c r="AF13" s="5">
        <f t="shared" si="1"/>
        <v>0</v>
      </c>
      <c r="AG13" s="5">
        <f t="shared" si="1"/>
        <v>0</v>
      </c>
      <c r="AH13" s="5">
        <f t="shared" si="1"/>
        <v>0</v>
      </c>
      <c r="AI13" s="5">
        <f t="shared" si="1"/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 t="shared" si="1"/>
        <v>0</v>
      </c>
      <c r="AT13" s="5">
        <f t="shared" si="1"/>
        <v>0</v>
      </c>
      <c r="AU13" s="5">
        <f t="shared" si="1"/>
        <v>0</v>
      </c>
      <c r="AV13" s="5">
        <f t="shared" si="1"/>
        <v>0</v>
      </c>
      <c r="AW13" s="5">
        <f t="shared" si="1"/>
        <v>0</v>
      </c>
      <c r="AX13" s="5">
        <f t="shared" si="1"/>
        <v>0</v>
      </c>
      <c r="AY13" s="5">
        <f t="shared" si="1"/>
        <v>0</v>
      </c>
      <c r="AZ13" s="5">
        <f t="shared" si="1"/>
        <v>0</v>
      </c>
      <c r="BA13" s="5">
        <f t="shared" si="1"/>
        <v>0</v>
      </c>
      <c r="BB13" s="5">
        <f t="shared" si="1"/>
        <v>0</v>
      </c>
      <c r="BC13" s="5">
        <f t="shared" si="1"/>
        <v>0</v>
      </c>
      <c r="BD13" s="5">
        <f t="shared" si="1"/>
        <v>0</v>
      </c>
      <c r="BE13" s="5">
        <f t="shared" si="1"/>
        <v>0</v>
      </c>
    </row>
    <row r="14" spans="1:57">
      <c r="A14" s="11" t="s">
        <v>54</v>
      </c>
      <c r="B14" s="12" t="s">
        <v>60</v>
      </c>
      <c r="C14" s="12" t="s">
        <v>56</v>
      </c>
      <c r="D14" s="12" t="s">
        <v>117</v>
      </c>
      <c r="E14" s="12" t="s">
        <v>57</v>
      </c>
      <c r="F14" s="12" t="s">
        <v>58</v>
      </c>
      <c r="G14" s="12" t="s">
        <v>59</v>
      </c>
      <c r="H14" s="18" t="s">
        <v>61</v>
      </c>
      <c r="I14" s="19" t="s">
        <v>62</v>
      </c>
      <c r="J14" s="19" t="s">
        <v>63</v>
      </c>
      <c r="K14" s="19" t="s">
        <v>64</v>
      </c>
      <c r="L14" s="19" t="s">
        <v>65</v>
      </c>
      <c r="M14" s="19" t="s">
        <v>66</v>
      </c>
      <c r="N14" s="19" t="s">
        <v>67</v>
      </c>
      <c r="O14" s="19" t="s">
        <v>68</v>
      </c>
      <c r="P14" s="19" t="s">
        <v>69</v>
      </c>
      <c r="Q14" s="19" t="s">
        <v>70</v>
      </c>
      <c r="R14" s="19" t="s">
        <v>71</v>
      </c>
      <c r="S14" s="19" t="s">
        <v>72</v>
      </c>
      <c r="T14" s="19" t="s">
        <v>73</v>
      </c>
      <c r="U14" s="19" t="s">
        <v>74</v>
      </c>
      <c r="V14" s="19" t="s">
        <v>75</v>
      </c>
      <c r="W14" s="19" t="s">
        <v>76</v>
      </c>
      <c r="X14" s="19" t="s">
        <v>77</v>
      </c>
      <c r="Y14" s="19" t="s">
        <v>78</v>
      </c>
      <c r="Z14" s="19" t="s">
        <v>79</v>
      </c>
      <c r="AA14" s="19" t="s">
        <v>80</v>
      </c>
      <c r="AB14" s="19" t="s">
        <v>81</v>
      </c>
      <c r="AC14" s="19" t="s">
        <v>82</v>
      </c>
      <c r="AD14" s="19" t="s">
        <v>83</v>
      </c>
      <c r="AE14" s="19" t="s">
        <v>84</v>
      </c>
      <c r="AF14" s="19" t="s">
        <v>85</v>
      </c>
      <c r="AG14" s="19" t="s">
        <v>86</v>
      </c>
      <c r="AH14" s="19" t="s">
        <v>87</v>
      </c>
      <c r="AI14" s="19" t="s">
        <v>88</v>
      </c>
      <c r="AJ14" s="19" t="s">
        <v>89</v>
      </c>
      <c r="AK14" s="19" t="s">
        <v>90</v>
      </c>
      <c r="AL14" s="19" t="s">
        <v>91</v>
      </c>
      <c r="AM14" s="19" t="s">
        <v>92</v>
      </c>
      <c r="AN14" s="19" t="s">
        <v>93</v>
      </c>
      <c r="AO14" s="19" t="s">
        <v>94</v>
      </c>
      <c r="AP14" s="19" t="s">
        <v>95</v>
      </c>
      <c r="AQ14" s="19" t="s">
        <v>96</v>
      </c>
      <c r="AR14" s="19" t="s">
        <v>97</v>
      </c>
      <c r="AS14" s="19" t="s">
        <v>98</v>
      </c>
      <c r="AT14" s="19" t="s">
        <v>99</v>
      </c>
      <c r="AU14" s="19" t="s">
        <v>100</v>
      </c>
      <c r="AV14" s="19" t="s">
        <v>101</v>
      </c>
      <c r="AW14" s="19" t="s">
        <v>102</v>
      </c>
      <c r="AX14" s="19" t="s">
        <v>103</v>
      </c>
      <c r="AY14" s="19" t="s">
        <v>104</v>
      </c>
      <c r="AZ14" s="19" t="s">
        <v>105</v>
      </c>
      <c r="BA14" s="19" t="s">
        <v>106</v>
      </c>
      <c r="BB14" s="19" t="s">
        <v>107</v>
      </c>
      <c r="BC14" s="19" t="s">
        <v>108</v>
      </c>
      <c r="BD14" s="19" t="s">
        <v>109</v>
      </c>
      <c r="BE14" s="19" t="s">
        <v>110</v>
      </c>
    </row>
    <row r="15" spans="1:57" ht="15">
      <c r="A15" s="9">
        <f t="shared" ref="A15:A23" si="2">IF(G15="","",RANK(G15,G$15:G$51,0))</f>
        <v>1</v>
      </c>
      <c r="B15" s="6" t="str">
        <f t="shared" ref="B15:B23" si="3">IF(A15="","",IF(COUNTIF(A$15:A$51,A15)&gt;1,"=",""))</f>
        <v/>
      </c>
      <c r="C15" s="26" t="s">
        <v>130</v>
      </c>
      <c r="D15" s="26" t="s">
        <v>131</v>
      </c>
      <c r="E15" s="23" t="s">
        <v>135</v>
      </c>
      <c r="F15" s="7">
        <f t="shared" ref="F15:F23" si="4">IF(COUNTA(H15:BE15)=0,"",COUNTA(H15:BE15))</f>
        <v>9</v>
      </c>
      <c r="G15" s="8">
        <f t="shared" ref="G15:G23" si="5">IF((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=0,"",(H15*H$12)+(I15*I$12)+(J15*J$12)+(K15*K$12)+(L15*L$12)+(M15*M$12)+(N15*N$12)+(O15*O$12)+(P15*P$12)+(Q15*Q$12)+(R15*R$12)+(S15*S$12)+(T15*T$12)+(U15*U$12)+(V15*V$12)+(W15*W$12)+(X15*X$12)+(Y15*Y$12)+(Z15*Z$12)+(AA15*AA$12)+(AB15*AB$12)+(AC15*AC$12)+(AD15*AD$12)+(AE15*AE$12)+(AF15*AF$12)+(AG15*AG$12)+(AH15*AH$12)+(AI15*AI$12)+(AJ15*AJ$12)+(AK15*AK$12)+(AL15*AL$12)+(AM15*AM$12)+(AN15*AN$12)+(AO15*AO$12)+(AP15*AP$12)+(AQ15*AQ$12)+(AR15*AR$12)+(AS15*AS$12)+(AT15*AT$12)+(AU15*AU$12)+(AV15*AV$12)+(AW15*AW$12)+(AX15*AX$12)+(AY15*AY$12)+(AZ15*AZ$12)+(BA15*BA$12)+(BB15*BB$12)+(BC15*BC$12)+(BD15*BD$12)+(BE15*BE$12))</f>
        <v>5394.4444444444443</v>
      </c>
      <c r="H15" s="6">
        <v>1</v>
      </c>
      <c r="I15" s="6"/>
      <c r="J15" s="6"/>
      <c r="K15" s="6"/>
      <c r="L15" s="6"/>
      <c r="M15" s="6">
        <v>1</v>
      </c>
      <c r="N15" s="6"/>
      <c r="O15" s="6"/>
      <c r="P15" s="6"/>
      <c r="Q15" s="6"/>
      <c r="R15" s="6"/>
      <c r="S15" s="6">
        <v>1</v>
      </c>
      <c r="T15" s="6">
        <v>1</v>
      </c>
      <c r="U15" s="6">
        <v>1</v>
      </c>
      <c r="V15" s="6"/>
      <c r="W15" s="6">
        <v>1</v>
      </c>
      <c r="X15" s="6"/>
      <c r="Y15" s="6">
        <v>1</v>
      </c>
      <c r="Z15" s="6">
        <v>1</v>
      </c>
      <c r="AA15" s="6"/>
      <c r="AB15" s="6"/>
      <c r="AC15" s="6"/>
      <c r="AD15" s="6">
        <v>1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10"/>
    </row>
    <row r="16" spans="1:57" ht="15">
      <c r="A16" s="9">
        <f t="shared" si="2"/>
        <v>2</v>
      </c>
      <c r="B16" s="6" t="str">
        <f t="shared" si="3"/>
        <v/>
      </c>
      <c r="C16" s="25" t="s">
        <v>124</v>
      </c>
      <c r="D16" s="25" t="s">
        <v>125</v>
      </c>
      <c r="E16" s="23" t="s">
        <v>135</v>
      </c>
      <c r="F16" s="7">
        <f t="shared" si="4"/>
        <v>13</v>
      </c>
      <c r="G16" s="8">
        <f t="shared" si="5"/>
        <v>3713.4920634920636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1</v>
      </c>
      <c r="T16" s="6"/>
      <c r="U16" s="6">
        <v>1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0"/>
    </row>
    <row r="17" spans="1:57" ht="15">
      <c r="A17" s="9">
        <f t="shared" si="2"/>
        <v>3</v>
      </c>
      <c r="B17" s="6" t="str">
        <f t="shared" si="3"/>
        <v/>
      </c>
      <c r="C17" s="27" t="s">
        <v>126</v>
      </c>
      <c r="D17" s="27" t="s">
        <v>127</v>
      </c>
      <c r="E17" s="22"/>
      <c r="F17" s="7">
        <f t="shared" si="4"/>
        <v>11</v>
      </c>
      <c r="G17" s="8">
        <f t="shared" si="5"/>
        <v>2963.4920634920636</v>
      </c>
      <c r="H17" s="6">
        <v>1</v>
      </c>
      <c r="I17" s="6">
        <v>1</v>
      </c>
      <c r="J17" s="6">
        <v>1</v>
      </c>
      <c r="K17" s="6">
        <v>1</v>
      </c>
      <c r="L17" s="6"/>
      <c r="M17" s="6">
        <v>1</v>
      </c>
      <c r="N17" s="6">
        <v>1</v>
      </c>
      <c r="O17" s="6">
        <v>1</v>
      </c>
      <c r="P17" s="6">
        <v>1</v>
      </c>
      <c r="Q17" s="6"/>
      <c r="R17" s="6"/>
      <c r="S17" s="6">
        <v>1</v>
      </c>
      <c r="T17" s="6"/>
      <c r="U17" s="6">
        <v>1</v>
      </c>
      <c r="V17" s="6"/>
      <c r="W17" s="6"/>
      <c r="X17" s="6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10"/>
    </row>
    <row r="18" spans="1:57" ht="15">
      <c r="A18" s="9">
        <f t="shared" si="2"/>
        <v>4</v>
      </c>
      <c r="B18" s="6" t="str">
        <f t="shared" si="3"/>
        <v/>
      </c>
      <c r="C18" s="25" t="s">
        <v>128</v>
      </c>
      <c r="D18" s="25" t="s">
        <v>129</v>
      </c>
      <c r="E18" s="22" t="s">
        <v>136</v>
      </c>
      <c r="F18" s="7">
        <f t="shared" si="4"/>
        <v>11</v>
      </c>
      <c r="G18" s="8">
        <f t="shared" si="5"/>
        <v>2546.8253968253966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/>
      <c r="O18" s="6">
        <v>1</v>
      </c>
      <c r="P18" s="6">
        <v>1</v>
      </c>
      <c r="Q18" s="6">
        <v>1</v>
      </c>
      <c r="R18" s="6"/>
      <c r="S18" s="6">
        <v>1</v>
      </c>
      <c r="T18" s="6">
        <v>1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0"/>
    </row>
    <row r="19" spans="1:57" ht="15">
      <c r="A19" s="9">
        <f t="shared" si="2"/>
        <v>5</v>
      </c>
      <c r="B19" s="6" t="str">
        <f t="shared" si="3"/>
        <v/>
      </c>
      <c r="C19" s="27" t="s">
        <v>132</v>
      </c>
      <c r="D19" s="27" t="s">
        <v>129</v>
      </c>
      <c r="E19" s="24" t="s">
        <v>137</v>
      </c>
      <c r="F19" s="7">
        <f t="shared" si="4"/>
        <v>9</v>
      </c>
      <c r="G19" s="8">
        <f t="shared" si="5"/>
        <v>1630.1587301587301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0"/>
    </row>
    <row r="20" spans="1:57" ht="15">
      <c r="A20" s="9">
        <f t="shared" si="2"/>
        <v>6</v>
      </c>
      <c r="B20" s="6" t="str">
        <f t="shared" si="3"/>
        <v/>
      </c>
      <c r="C20" s="25" t="s">
        <v>118</v>
      </c>
      <c r="D20" s="25" t="s">
        <v>119</v>
      </c>
      <c r="E20" s="23" t="s">
        <v>135</v>
      </c>
      <c r="F20" s="7">
        <f t="shared" si="4"/>
        <v>6</v>
      </c>
      <c r="G20" s="8">
        <f t="shared" si="5"/>
        <v>846.82539682539687</v>
      </c>
      <c r="H20" s="6">
        <v>1</v>
      </c>
      <c r="I20" s="6">
        <v>1</v>
      </c>
      <c r="J20" s="6">
        <v>1</v>
      </c>
      <c r="K20" s="6">
        <v>1</v>
      </c>
      <c r="L20" s="6"/>
      <c r="M20" s="6"/>
      <c r="N20" s="6"/>
      <c r="O20" s="6">
        <v>1</v>
      </c>
      <c r="P20" s="6">
        <v>1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0"/>
    </row>
    <row r="21" spans="1:57" ht="15">
      <c r="A21" s="9">
        <f t="shared" si="2"/>
        <v>7</v>
      </c>
      <c r="B21" s="6" t="str">
        <f t="shared" si="3"/>
        <v/>
      </c>
      <c r="C21" s="26" t="s">
        <v>133</v>
      </c>
      <c r="D21" s="26" t="s">
        <v>134</v>
      </c>
      <c r="E21" s="23"/>
      <c r="F21" s="7">
        <f t="shared" si="4"/>
        <v>5</v>
      </c>
      <c r="G21" s="8">
        <f t="shared" si="5"/>
        <v>753.96825396825398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0"/>
    </row>
    <row r="22" spans="1:57" ht="15">
      <c r="A22" s="9">
        <f t="shared" si="2"/>
        <v>8</v>
      </c>
      <c r="B22" s="6" t="str">
        <f t="shared" si="3"/>
        <v/>
      </c>
      <c r="C22" s="27" t="s">
        <v>120</v>
      </c>
      <c r="D22" s="27" t="s">
        <v>121</v>
      </c>
      <c r="E22" s="22"/>
      <c r="F22" s="7">
        <f t="shared" si="4"/>
        <v>5</v>
      </c>
      <c r="G22" s="8">
        <f t="shared" si="5"/>
        <v>646.82539682539687</v>
      </c>
      <c r="H22" s="6">
        <v>1</v>
      </c>
      <c r="I22" s="6">
        <v>1</v>
      </c>
      <c r="J22" s="6">
        <v>1</v>
      </c>
      <c r="K22" s="6">
        <v>1</v>
      </c>
      <c r="L22" s="6"/>
      <c r="M22" s="6"/>
      <c r="N22" s="6"/>
      <c r="O22" s="6">
        <v>1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10"/>
    </row>
    <row r="23" spans="1:57" ht="15">
      <c r="A23" s="9">
        <f t="shared" si="2"/>
        <v>9</v>
      </c>
      <c r="B23" s="6" t="str">
        <f t="shared" si="3"/>
        <v/>
      </c>
      <c r="C23" s="26" t="s">
        <v>122</v>
      </c>
      <c r="D23" s="26" t="s">
        <v>123</v>
      </c>
      <c r="E23" s="23"/>
      <c r="F23" s="7">
        <f t="shared" si="4"/>
        <v>4</v>
      </c>
      <c r="G23" s="8">
        <f t="shared" si="5"/>
        <v>503.96825396825398</v>
      </c>
      <c r="H23" s="6">
        <v>1</v>
      </c>
      <c r="I23" s="6">
        <v>1</v>
      </c>
      <c r="J23" s="6">
        <v>1</v>
      </c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10"/>
    </row>
    <row r="24" spans="1:57" hidden="1">
      <c r="A24" s="9" t="str">
        <f t="shared" ref="A24:A51" si="6">IF(G24="","",RANK(G24,G$15:G$51,0))</f>
        <v/>
      </c>
      <c r="B24" s="6" t="str">
        <f t="shared" ref="B24:B51" si="7">IF(A24="","",IF(COUNTIF(A$15:A$51,A24)&gt;1,"=",""))</f>
        <v/>
      </c>
      <c r="C24" s="20"/>
      <c r="D24" s="20"/>
      <c r="E24" s="20"/>
      <c r="F24" s="7" t="str">
        <f t="shared" ref="F24:F51" si="8">IF(COUNTA(H24:BE24)=0,"",COUNTA(H24:BE24))</f>
        <v/>
      </c>
      <c r="G24" s="8" t="str">
        <f t="shared" ref="G24:G51" si="9">IF(((H24*H$12)+(I24*I$12)+(J24*J$12)+(K24*K$12)+(L24*L$12)+(M24*M$12)+(N24*N$12)+(O24*O$12)+(P24*P$12)+(Q24*Q$12)+(R24*R$12)+(S24*S$12)+(T24*T$12)+(U24*U$12)+(V24*V$12)+(W24*W$12)+(X24*X$12)+(Y24*Y$12)+(Z24*Z$12)+(AA24*AA$12)+(AB24*AB$12)+(AC24*AC$12)+(AD24*AD$12)+(AE24*AE$12)+(AF24*AF$12)+(AG24*AG$12)+(AH24*AH$12)+(AI24*AI$12)+(AJ24*AJ$12)+(AK24*AK$12)+(AL24*AL$12)+(AM24*AM$12)+(AN24*AN$12)+(AO24*AO$12)+(AP24*AP$12)+(AQ24*AQ$12)+(AR24*AR$12)+(AS24*AS$12)+(AT24*AT$12)+(AU24*AU$12)+(AV24*AV$12)+(AW24*AW$12)+(AX24*AX$12)+(AY24*AY$12)+(AZ24*AZ$12)+(BA24*BA$12)+(BB24*BB$12)+(BC24*BC$12)+(BD24*BD$12)+(BE24*BE$12))=0,"",(H24*H$12)+(I24*I$12)+(J24*J$12)+(K24*K$12)+(L24*L$12)+(M24*M$12)+(N24*N$12)+(O24*O$12)+(P24*P$12)+(Q24*Q$12)+(R24*R$12)+(S24*S$12)+(T24*T$12)+(U24*U$12)+(V24*V$12)+(W24*W$12)+(X24*X$12)+(Y24*Y$12)+(Z24*Z$12)+(AA24*AA$12)+(AB24*AB$12)+(AC24*AC$12)+(AD24*AD$12)+(AE24*AE$12)+(AF24*AF$12)+(AG24*AG$12)+(AH24*AH$12)+(AI24*AI$12)+(AJ24*AJ$12)+(AK24*AK$12)+(AL24*AL$12)+(AM24*AM$12)+(AN24*AN$12)+(AO24*AO$12)+(AP24*AP$12)+(AQ24*AQ$12)+(AR24*AR$12)+(AS24*AS$12)+(AT24*AT$12)+(AU24*AU$12)+(AV24*AV$12)+(AW24*AW$12)+(AX24*AX$12)+(AY24*AY$12)+(AZ24*AZ$12)+(BA24*BA$12)+(BB24*BB$12)+(BC24*BC$12)+(BD24*BD$12)+(BE24*BE$12))</f>
        <v/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10"/>
    </row>
    <row r="25" spans="1:57" hidden="1">
      <c r="A25" s="9" t="str">
        <f t="shared" si="6"/>
        <v/>
      </c>
      <c r="B25" s="6" t="str">
        <f t="shared" si="7"/>
        <v/>
      </c>
      <c r="C25" s="20"/>
      <c r="D25" s="20"/>
      <c r="E25" s="20"/>
      <c r="F25" s="7" t="str">
        <f t="shared" si="8"/>
        <v/>
      </c>
      <c r="G25" s="8" t="str">
        <f t="shared" si="9"/>
        <v/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10"/>
    </row>
    <row r="26" spans="1:57" hidden="1">
      <c r="A26" s="9" t="str">
        <f t="shared" si="6"/>
        <v/>
      </c>
      <c r="B26" s="6" t="str">
        <f t="shared" si="7"/>
        <v/>
      </c>
      <c r="C26" s="20"/>
      <c r="D26" s="20"/>
      <c r="E26" s="20"/>
      <c r="F26" s="7" t="str">
        <f t="shared" si="8"/>
        <v/>
      </c>
      <c r="G26" s="8" t="str">
        <f t="shared" si="9"/>
        <v/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10"/>
    </row>
    <row r="27" spans="1:57" hidden="1">
      <c r="A27" s="9" t="str">
        <f t="shared" si="6"/>
        <v/>
      </c>
      <c r="B27" s="6" t="str">
        <f t="shared" si="7"/>
        <v/>
      </c>
      <c r="C27" s="20"/>
      <c r="D27" s="20"/>
      <c r="E27" s="20"/>
      <c r="F27" s="7" t="str">
        <f t="shared" si="8"/>
        <v/>
      </c>
      <c r="G27" s="8" t="str">
        <f t="shared" si="9"/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10"/>
    </row>
    <row r="28" spans="1:57" hidden="1">
      <c r="A28" s="9" t="str">
        <f t="shared" si="6"/>
        <v/>
      </c>
      <c r="B28" s="6" t="str">
        <f t="shared" si="7"/>
        <v/>
      </c>
      <c r="C28" s="20"/>
      <c r="D28" s="20"/>
      <c r="E28" s="20"/>
      <c r="F28" s="7" t="str">
        <f t="shared" si="8"/>
        <v/>
      </c>
      <c r="G28" s="8" t="str">
        <f t="shared" si="9"/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10"/>
    </row>
    <row r="29" spans="1:57" hidden="1">
      <c r="A29" s="9" t="str">
        <f t="shared" si="6"/>
        <v/>
      </c>
      <c r="B29" s="6" t="str">
        <f t="shared" si="7"/>
        <v/>
      </c>
      <c r="C29" s="20"/>
      <c r="D29" s="20"/>
      <c r="E29" s="20"/>
      <c r="F29" s="7" t="str">
        <f t="shared" si="8"/>
        <v/>
      </c>
      <c r="G29" s="8" t="str">
        <f t="shared" si="9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10"/>
    </row>
    <row r="30" spans="1:57" hidden="1">
      <c r="A30" s="9" t="str">
        <f t="shared" si="6"/>
        <v/>
      </c>
      <c r="B30" s="6" t="str">
        <f t="shared" si="7"/>
        <v/>
      </c>
      <c r="C30" s="20"/>
      <c r="D30" s="20"/>
      <c r="E30" s="20"/>
      <c r="F30" s="7" t="str">
        <f t="shared" si="8"/>
        <v/>
      </c>
      <c r="G30" s="8" t="str">
        <f t="shared" si="9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10"/>
    </row>
    <row r="31" spans="1:57" hidden="1">
      <c r="A31" s="9" t="str">
        <f t="shared" si="6"/>
        <v/>
      </c>
      <c r="B31" s="6" t="str">
        <f t="shared" si="7"/>
        <v/>
      </c>
      <c r="C31" s="20"/>
      <c r="D31" s="20"/>
      <c r="E31" s="20"/>
      <c r="F31" s="7" t="str">
        <f t="shared" si="8"/>
        <v/>
      </c>
      <c r="G31" s="8" t="str">
        <f t="shared" si="9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10"/>
    </row>
    <row r="32" spans="1:57" hidden="1">
      <c r="A32" s="9" t="str">
        <f t="shared" si="6"/>
        <v/>
      </c>
      <c r="B32" s="6" t="str">
        <f t="shared" si="7"/>
        <v/>
      </c>
      <c r="C32" s="20"/>
      <c r="D32" s="20"/>
      <c r="E32" s="20"/>
      <c r="F32" s="7" t="str">
        <f t="shared" si="8"/>
        <v/>
      </c>
      <c r="G32" s="8" t="str">
        <f t="shared" si="9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10"/>
    </row>
    <row r="33" spans="1:57" hidden="1">
      <c r="A33" s="9" t="str">
        <f t="shared" si="6"/>
        <v/>
      </c>
      <c r="B33" s="6" t="str">
        <f t="shared" si="7"/>
        <v/>
      </c>
      <c r="C33" s="20"/>
      <c r="D33" s="20"/>
      <c r="E33" s="20"/>
      <c r="F33" s="7" t="str">
        <f t="shared" si="8"/>
        <v/>
      </c>
      <c r="G33" s="8" t="str">
        <f t="shared" si="9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0"/>
    </row>
    <row r="34" spans="1:57" hidden="1">
      <c r="A34" s="9" t="str">
        <f t="shared" si="6"/>
        <v/>
      </c>
      <c r="B34" s="6" t="str">
        <f t="shared" si="7"/>
        <v/>
      </c>
      <c r="C34" s="20"/>
      <c r="D34" s="20"/>
      <c r="E34" s="20"/>
      <c r="F34" s="7" t="str">
        <f t="shared" si="8"/>
        <v/>
      </c>
      <c r="G34" s="8" t="str">
        <f t="shared" si="9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10"/>
    </row>
    <row r="35" spans="1:57" hidden="1">
      <c r="A35" s="9" t="str">
        <f t="shared" si="6"/>
        <v/>
      </c>
      <c r="B35" s="6" t="str">
        <f t="shared" si="7"/>
        <v/>
      </c>
      <c r="C35" s="20"/>
      <c r="D35" s="20"/>
      <c r="E35" s="20"/>
      <c r="F35" s="7" t="str">
        <f t="shared" si="8"/>
        <v/>
      </c>
      <c r="G35" s="8" t="str">
        <f t="shared" si="9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10"/>
    </row>
    <row r="36" spans="1:57" hidden="1">
      <c r="A36" s="9" t="str">
        <f t="shared" si="6"/>
        <v/>
      </c>
      <c r="B36" s="6" t="str">
        <f t="shared" si="7"/>
        <v/>
      </c>
      <c r="C36" s="20"/>
      <c r="D36" s="20"/>
      <c r="E36" s="20"/>
      <c r="F36" s="7" t="str">
        <f t="shared" si="8"/>
        <v/>
      </c>
      <c r="G36" s="8" t="str">
        <f t="shared" si="9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10"/>
    </row>
    <row r="37" spans="1:57" hidden="1">
      <c r="A37" s="9" t="str">
        <f t="shared" si="6"/>
        <v/>
      </c>
      <c r="B37" s="6" t="str">
        <f t="shared" si="7"/>
        <v/>
      </c>
      <c r="C37" s="20"/>
      <c r="D37" s="20"/>
      <c r="E37" s="20"/>
      <c r="F37" s="7" t="str">
        <f t="shared" si="8"/>
        <v/>
      </c>
      <c r="G37" s="8" t="str">
        <f t="shared" si="9"/>
        <v/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10"/>
    </row>
    <row r="38" spans="1:57" hidden="1">
      <c r="A38" s="9" t="str">
        <f t="shared" si="6"/>
        <v/>
      </c>
      <c r="B38" s="6" t="str">
        <f t="shared" si="7"/>
        <v/>
      </c>
      <c r="C38" s="20"/>
      <c r="D38" s="20"/>
      <c r="E38" s="20"/>
      <c r="F38" s="7" t="str">
        <f t="shared" si="8"/>
        <v/>
      </c>
      <c r="G38" s="8" t="str">
        <f t="shared" si="9"/>
        <v/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10"/>
    </row>
    <row r="39" spans="1:57" hidden="1">
      <c r="A39" s="9" t="str">
        <f t="shared" si="6"/>
        <v/>
      </c>
      <c r="B39" s="6" t="str">
        <f t="shared" si="7"/>
        <v/>
      </c>
      <c r="C39" s="20"/>
      <c r="D39" s="20"/>
      <c r="E39" s="20"/>
      <c r="F39" s="7" t="str">
        <f t="shared" si="8"/>
        <v/>
      </c>
      <c r="G39" s="8" t="str">
        <f t="shared" si="9"/>
        <v/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10"/>
    </row>
    <row r="40" spans="1:57" hidden="1">
      <c r="A40" s="9" t="str">
        <f t="shared" si="6"/>
        <v/>
      </c>
      <c r="B40" s="6" t="str">
        <f t="shared" si="7"/>
        <v/>
      </c>
      <c r="C40" s="20"/>
      <c r="D40" s="20"/>
      <c r="E40" s="20"/>
      <c r="F40" s="7" t="str">
        <f t="shared" si="8"/>
        <v/>
      </c>
      <c r="G40" s="8" t="str">
        <f t="shared" si="9"/>
        <v/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10"/>
    </row>
    <row r="41" spans="1:57" hidden="1">
      <c r="A41" s="9" t="str">
        <f t="shared" si="6"/>
        <v/>
      </c>
      <c r="B41" s="6" t="str">
        <f t="shared" si="7"/>
        <v/>
      </c>
      <c r="C41" s="20"/>
      <c r="D41" s="20"/>
      <c r="E41" s="20"/>
      <c r="F41" s="7" t="str">
        <f t="shared" si="8"/>
        <v/>
      </c>
      <c r="G41" s="8" t="str">
        <f t="shared" si="9"/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10"/>
    </row>
    <row r="42" spans="1:57" hidden="1">
      <c r="A42" s="9" t="str">
        <f t="shared" si="6"/>
        <v/>
      </c>
      <c r="B42" s="6" t="str">
        <f t="shared" si="7"/>
        <v/>
      </c>
      <c r="C42" s="20"/>
      <c r="D42" s="20"/>
      <c r="E42" s="20"/>
      <c r="F42" s="7" t="str">
        <f t="shared" si="8"/>
        <v/>
      </c>
      <c r="G42" s="8" t="str">
        <f t="shared" si="9"/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10"/>
    </row>
    <row r="43" spans="1:57" hidden="1">
      <c r="A43" s="9" t="str">
        <f t="shared" si="6"/>
        <v/>
      </c>
      <c r="B43" s="6" t="str">
        <f t="shared" si="7"/>
        <v/>
      </c>
      <c r="C43" s="20"/>
      <c r="D43" s="20"/>
      <c r="E43" s="20"/>
      <c r="F43" s="7" t="str">
        <f t="shared" si="8"/>
        <v/>
      </c>
      <c r="G43" s="8" t="str">
        <f t="shared" si="9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10"/>
    </row>
    <row r="44" spans="1:57" hidden="1">
      <c r="A44" s="9" t="str">
        <f t="shared" si="6"/>
        <v/>
      </c>
      <c r="B44" s="6" t="str">
        <f t="shared" si="7"/>
        <v/>
      </c>
      <c r="C44" s="20"/>
      <c r="D44" s="20"/>
      <c r="E44" s="20"/>
      <c r="F44" s="7" t="str">
        <f t="shared" si="8"/>
        <v/>
      </c>
      <c r="G44" s="8" t="str">
        <f t="shared" si="9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10"/>
    </row>
    <row r="45" spans="1:57" hidden="1">
      <c r="A45" s="9" t="str">
        <f t="shared" si="6"/>
        <v/>
      </c>
      <c r="B45" s="6" t="str">
        <f t="shared" si="7"/>
        <v/>
      </c>
      <c r="C45" s="20"/>
      <c r="D45" s="20"/>
      <c r="E45" s="20"/>
      <c r="F45" s="7" t="str">
        <f t="shared" si="8"/>
        <v/>
      </c>
      <c r="G45" s="8" t="str">
        <f t="shared" si="9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10"/>
    </row>
    <row r="46" spans="1:57" hidden="1">
      <c r="A46" s="9" t="str">
        <f t="shared" si="6"/>
        <v/>
      </c>
      <c r="B46" s="6" t="str">
        <f t="shared" si="7"/>
        <v/>
      </c>
      <c r="C46" s="20"/>
      <c r="D46" s="20"/>
      <c r="E46" s="20"/>
      <c r="F46" s="7" t="str">
        <f t="shared" si="8"/>
        <v/>
      </c>
      <c r="G46" s="8" t="str">
        <f t="shared" si="9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10"/>
    </row>
    <row r="47" spans="1:57" hidden="1">
      <c r="A47" s="9" t="str">
        <f t="shared" si="6"/>
        <v/>
      </c>
      <c r="B47" s="6" t="str">
        <f t="shared" si="7"/>
        <v/>
      </c>
      <c r="C47" s="20"/>
      <c r="D47" s="20"/>
      <c r="E47" s="20"/>
      <c r="F47" s="7" t="str">
        <f t="shared" si="8"/>
        <v/>
      </c>
      <c r="G47" s="8" t="str">
        <f t="shared" si="9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10"/>
    </row>
    <row r="48" spans="1:57" hidden="1">
      <c r="A48" s="9" t="str">
        <f t="shared" si="6"/>
        <v/>
      </c>
      <c r="B48" s="6" t="str">
        <f t="shared" si="7"/>
        <v/>
      </c>
      <c r="C48" s="20"/>
      <c r="D48" s="20"/>
      <c r="E48" s="20"/>
      <c r="F48" s="7" t="str">
        <f t="shared" si="8"/>
        <v/>
      </c>
      <c r="G48" s="8" t="str">
        <f t="shared" si="9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10"/>
    </row>
    <row r="49" spans="1:57" hidden="1">
      <c r="A49" s="9" t="str">
        <f t="shared" si="6"/>
        <v/>
      </c>
      <c r="B49" s="6" t="str">
        <f t="shared" si="7"/>
        <v/>
      </c>
      <c r="C49" s="20"/>
      <c r="D49" s="20"/>
      <c r="E49" s="20"/>
      <c r="F49" s="7" t="str">
        <f t="shared" si="8"/>
        <v/>
      </c>
      <c r="G49" s="8" t="str">
        <f t="shared" si="9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10"/>
    </row>
    <row r="50" spans="1:57" hidden="1">
      <c r="A50" s="9" t="str">
        <f t="shared" si="6"/>
        <v/>
      </c>
      <c r="B50" s="6" t="str">
        <f t="shared" si="7"/>
        <v/>
      </c>
      <c r="C50" s="20"/>
      <c r="D50" s="20"/>
      <c r="E50" s="20"/>
      <c r="F50" s="7" t="str">
        <f t="shared" si="8"/>
        <v/>
      </c>
      <c r="G50" s="8" t="str">
        <f t="shared" si="9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10"/>
    </row>
    <row r="51" spans="1:57" hidden="1">
      <c r="A51" s="13" t="str">
        <f t="shared" si="6"/>
        <v/>
      </c>
      <c r="B51" s="14" t="str">
        <f t="shared" si="7"/>
        <v/>
      </c>
      <c r="C51" s="21"/>
      <c r="D51" s="21"/>
      <c r="E51" s="21"/>
      <c r="F51" s="15" t="str">
        <f t="shared" si="8"/>
        <v/>
      </c>
      <c r="G51" s="16" t="str">
        <f t="shared" si="9"/>
        <v/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7"/>
    </row>
    <row r="52" spans="1:57" hidden="1"/>
    <row r="53" spans="1:57" hidden="1"/>
  </sheetData>
  <mergeCells count="8">
    <mergeCell ref="A12:G12"/>
    <mergeCell ref="A13:G13"/>
    <mergeCell ref="H1:BE10"/>
    <mergeCell ref="B7:G7"/>
    <mergeCell ref="B8:G8"/>
    <mergeCell ref="B9:G9"/>
    <mergeCell ref="B10:G10"/>
    <mergeCell ref="A11:G11"/>
  </mergeCells>
  <pageMargins left="0.70866141732283472" right="0.70866141732283472" top="0.74803149606299213" bottom="0.74803149606299213" header="0.31496062992125984" footer="0.31496062992125984"/>
  <pageSetup paperSize="120" scale="65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D-FILLE</vt:lpstr>
      <vt:lpstr>D-GARS</vt:lpstr>
      <vt:lpstr>C-GARS</vt:lpstr>
      <vt:lpstr>C-FILLE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Chance family</dc:creator>
  <cp:lastModifiedBy>FQME-Eric</cp:lastModifiedBy>
  <cp:lastPrinted>2016-10-29T04:06:07Z</cp:lastPrinted>
  <dcterms:created xsi:type="dcterms:W3CDTF">2016-10-24T17:25:37Z</dcterms:created>
  <dcterms:modified xsi:type="dcterms:W3CDTF">2016-10-29T17:05:12Z</dcterms:modified>
</cp:coreProperties>
</file>