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20" windowWidth="11355" windowHeight="8700" tabRatio="822" firstSheet="4" activeTab="11"/>
  </bookViews>
  <sheets>
    <sheet name="B-FEMME" sheetId="42" r:id="rId1"/>
    <sheet name="B-Homme" sheetId="36" r:id="rId2"/>
    <sheet name="MASTER SANS FINAL" sheetId="33" state="hidden" r:id="rId3"/>
    <sheet name="MASTER FINALE" sheetId="19" state="hidden" r:id="rId4"/>
    <sheet name="A-FEMME" sheetId="43" r:id="rId5"/>
    <sheet name="A-HOMME" sheetId="44" r:id="rId6"/>
    <sheet name="REC-HOMME" sheetId="45" r:id="rId7"/>
    <sheet name="REC-FEMME" sheetId="46" r:id="rId8"/>
    <sheet name="JR-FEMME" sheetId="48" r:id="rId9"/>
    <sheet name="JR-HOMME" sheetId="49" r:id="rId10"/>
    <sheet name="ÉLITE FEMME" sheetId="47" r:id="rId11"/>
    <sheet name="ÉLITE HOMME" sheetId="41" r:id="rId12"/>
    <sheet name="FINALE QUALI ISO" sheetId="39" state="hidden" r:id="rId13"/>
  </sheets>
  <definedNames>
    <definedName name="Print_Area" localSheetId="4">'A-FEMME'!$B$1:$BE$57</definedName>
    <definedName name="Print_Area" localSheetId="5">'A-HOMME'!$B$1:$BE$57</definedName>
    <definedName name="Print_Area" localSheetId="0">'B-FEMME'!$B$1:$BE$57</definedName>
    <definedName name="Print_Area" localSheetId="1">'B-Homme'!$B$1:$BE$57</definedName>
    <definedName name="Print_Area" localSheetId="10">'ÉLITE FEMME'!$B$1:$AM$40</definedName>
    <definedName name="Print_Area" localSheetId="11">'ÉLITE HOMME'!$B$1:$AM$43</definedName>
    <definedName name="Print_Area" localSheetId="12">'FINALE QUALI ISO'!$B$1:$AM$40</definedName>
    <definedName name="Print_Area" localSheetId="8">'JR-FEMME'!$B$1:$AM$40</definedName>
    <definedName name="Print_Area" localSheetId="9">'JR-HOMME'!$B$1:$AM$40</definedName>
    <definedName name="Print_Area" localSheetId="3">'MASTER FINALE'!$A$1:$AB$31</definedName>
    <definedName name="Print_Area" localSheetId="2">'MASTER SANS FINAL'!$B$1:$BE$57</definedName>
    <definedName name="Print_Area" localSheetId="7">'REC-FEMME'!$B$1:$BE$57</definedName>
    <definedName name="Print_Area" localSheetId="6">'REC-HOMME'!$B$1:$BE$57</definedName>
  </definedNames>
  <calcPr calcId="124519"/>
</workbook>
</file>

<file path=xl/calcChain.xml><?xml version="1.0" encoding="utf-8"?>
<calcChain xmlns="http://schemas.openxmlformats.org/spreadsheetml/2006/main">
  <c r="AG14" i="41"/>
  <c r="AH14"/>
  <c r="AK14" s="1"/>
  <c r="AI14"/>
  <c r="AJ14"/>
  <c r="AG24"/>
  <c r="AH24"/>
  <c r="AI24"/>
  <c r="AJ24"/>
  <c r="AG18"/>
  <c r="AH18"/>
  <c r="AI18"/>
  <c r="AJ18"/>
  <c r="AG31"/>
  <c r="AH31"/>
  <c r="AI31"/>
  <c r="AJ31"/>
  <c r="AG40"/>
  <c r="AH40"/>
  <c r="AI40"/>
  <c r="AJ40"/>
  <c r="AG25"/>
  <c r="AH25"/>
  <c r="AI25"/>
  <c r="AJ25"/>
  <c r="AG20"/>
  <c r="AH20"/>
  <c r="AI20"/>
  <c r="AJ20"/>
  <c r="AG13"/>
  <c r="AH13"/>
  <c r="AI13"/>
  <c r="AJ13"/>
  <c r="AG37"/>
  <c r="AH37"/>
  <c r="AI37"/>
  <c r="AJ37"/>
  <c r="AG29"/>
  <c r="AH29"/>
  <c r="AI29"/>
  <c r="AJ29"/>
  <c r="AG43"/>
  <c r="AH43"/>
  <c r="AI43"/>
  <c r="AJ43"/>
  <c r="AG30"/>
  <c r="AH30"/>
  <c r="AI30"/>
  <c r="AJ30"/>
  <c r="AG26"/>
  <c r="AH26"/>
  <c r="AI26"/>
  <c r="AJ26"/>
  <c r="AG23"/>
  <c r="AH23"/>
  <c r="AI23"/>
  <c r="AJ23"/>
  <c r="AG38"/>
  <c r="AH38"/>
  <c r="AI38"/>
  <c r="AJ38"/>
  <c r="AG34"/>
  <c r="AH34"/>
  <c r="AI34"/>
  <c r="AJ34"/>
  <c r="AG22"/>
  <c r="AH22"/>
  <c r="AI22"/>
  <c r="AJ22"/>
  <c r="AG12"/>
  <c r="AH12"/>
  <c r="AI12"/>
  <c r="AJ12"/>
  <c r="AG27"/>
  <c r="AH27"/>
  <c r="AI27"/>
  <c r="AJ27"/>
  <c r="AG28"/>
  <c r="AH28"/>
  <c r="AI28"/>
  <c r="AJ28"/>
  <c r="AG41"/>
  <c r="AH41"/>
  <c r="AI41"/>
  <c r="AJ41"/>
  <c r="AG16"/>
  <c r="AH16"/>
  <c r="AI16"/>
  <c r="AJ16"/>
  <c r="AG35"/>
  <c r="AH35"/>
  <c r="AI35"/>
  <c r="AJ35"/>
  <c r="AG17"/>
  <c r="AH17"/>
  <c r="AI17"/>
  <c r="AJ17"/>
  <c r="AG36"/>
  <c r="AH36"/>
  <c r="AI36"/>
  <c r="AJ36"/>
  <c r="AG19"/>
  <c r="AH19"/>
  <c r="AI19"/>
  <c r="AJ19"/>
  <c r="AG11"/>
  <c r="AH11"/>
  <c r="AI11"/>
  <c r="AJ11"/>
  <c r="AG39"/>
  <c r="AH39"/>
  <c r="AI39"/>
  <c r="AJ39"/>
  <c r="AG21"/>
  <c r="AH21"/>
  <c r="AI21"/>
  <c r="AJ21"/>
  <c r="AG42"/>
  <c r="AH42"/>
  <c r="AI42"/>
  <c r="AJ42"/>
  <c r="AG10"/>
  <c r="AH10"/>
  <c r="AI10"/>
  <c r="AJ10"/>
  <c r="AG15"/>
  <c r="AH15"/>
  <c r="AI15"/>
  <c r="AJ15"/>
  <c r="AG33"/>
  <c r="AH33"/>
  <c r="AI33"/>
  <c r="AJ33"/>
  <c r="AK33"/>
  <c r="AM33" s="1"/>
  <c r="AG10" i="49"/>
  <c r="AG11"/>
  <c r="AG13"/>
  <c r="AG12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10" i="48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32" i="41"/>
  <c r="AG10" i="47"/>
  <c r="AG11"/>
  <c r="AG15"/>
  <c r="AG13"/>
  <c r="AG14"/>
  <c r="AG12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K22" i="41" l="1"/>
  <c r="AM22" s="1"/>
  <c r="AK37"/>
  <c r="AM37" s="1"/>
  <c r="AK36"/>
  <c r="AM36" s="1"/>
  <c r="AK41"/>
  <c r="AM41" s="1"/>
  <c r="AK40"/>
  <c r="AK21"/>
  <c r="AM21" s="1"/>
  <c r="AK26"/>
  <c r="AM26" s="1"/>
  <c r="AK10"/>
  <c r="AM10" s="1"/>
  <c r="AK35"/>
  <c r="AM35" s="1"/>
  <c r="AK38"/>
  <c r="AM38" s="1"/>
  <c r="AK20"/>
  <c r="AK11"/>
  <c r="AM11" s="1"/>
  <c r="AK27"/>
  <c r="AM27" s="1"/>
  <c r="AK43"/>
  <c r="AM43" s="1"/>
  <c r="AK18"/>
  <c r="AK42"/>
  <c r="AM42" s="1"/>
  <c r="AK19"/>
  <c r="AM19" s="1"/>
  <c r="AK16"/>
  <c r="AM16" s="1"/>
  <c r="AK12"/>
  <c r="AM12" s="1"/>
  <c r="AK23"/>
  <c r="AM23" s="1"/>
  <c r="AK29"/>
  <c r="AM29" s="1"/>
  <c r="AK25"/>
  <c r="AK24"/>
  <c r="AK15"/>
  <c r="AM15" s="1"/>
  <c r="AK39"/>
  <c r="AM39" s="1"/>
  <c r="AK17"/>
  <c r="AM17" s="1"/>
  <c r="AK28"/>
  <c r="AM28" s="1"/>
  <c r="AK34"/>
  <c r="AM34" s="1"/>
  <c r="AK30"/>
  <c r="AM30" s="1"/>
  <c r="AK13"/>
  <c r="AM13" s="1"/>
  <c r="AK31"/>
  <c r="P15" i="44"/>
  <c r="T12" i="41"/>
  <c r="U12"/>
  <c r="V12"/>
  <c r="W12"/>
  <c r="T13"/>
  <c r="U13"/>
  <c r="V13"/>
  <c r="W13"/>
  <c r="T14"/>
  <c r="U14"/>
  <c r="V14"/>
  <c r="W14"/>
  <c r="T15"/>
  <c r="U15"/>
  <c r="V15"/>
  <c r="W15"/>
  <c r="T16"/>
  <c r="U16"/>
  <c r="V16"/>
  <c r="W16"/>
  <c r="T17"/>
  <c r="U17"/>
  <c r="V17"/>
  <c r="W17"/>
  <c r="T19"/>
  <c r="U19"/>
  <c r="V19"/>
  <c r="W19"/>
  <c r="T18"/>
  <c r="U18"/>
  <c r="V18"/>
  <c r="W18"/>
  <c r="T20"/>
  <c r="U20"/>
  <c r="V20"/>
  <c r="W20"/>
  <c r="T21"/>
  <c r="U21"/>
  <c r="V21"/>
  <c r="W21"/>
  <c r="T22"/>
  <c r="U22"/>
  <c r="V22"/>
  <c r="W22"/>
  <c r="T23"/>
  <c r="U23"/>
  <c r="V23"/>
  <c r="W23"/>
  <c r="T24"/>
  <c r="U24"/>
  <c r="V24"/>
  <c r="W24"/>
  <c r="T25"/>
  <c r="U25"/>
  <c r="V25"/>
  <c r="W25"/>
  <c r="T27"/>
  <c r="U27"/>
  <c r="V27"/>
  <c r="W27"/>
  <c r="T26"/>
  <c r="U26"/>
  <c r="V26"/>
  <c r="W26"/>
  <c r="T28"/>
  <c r="U28"/>
  <c r="V28"/>
  <c r="W28"/>
  <c r="T29"/>
  <c r="U29"/>
  <c r="V29"/>
  <c r="W29"/>
  <c r="T30"/>
  <c r="U30"/>
  <c r="V30"/>
  <c r="W30"/>
  <c r="T31"/>
  <c r="U31"/>
  <c r="V31"/>
  <c r="W31"/>
  <c r="T32"/>
  <c r="U32"/>
  <c r="V32"/>
  <c r="W32"/>
  <c r="AH32"/>
  <c r="AI32"/>
  <c r="AJ32"/>
  <c r="T33"/>
  <c r="U33"/>
  <c r="V33"/>
  <c r="W33"/>
  <c r="T34"/>
  <c r="U34"/>
  <c r="V34"/>
  <c r="W34"/>
  <c r="T35"/>
  <c r="U35"/>
  <c r="V35"/>
  <c r="W35"/>
  <c r="T36"/>
  <c r="U36"/>
  <c r="V36"/>
  <c r="W36"/>
  <c r="T37"/>
  <c r="U37"/>
  <c r="V37"/>
  <c r="W37"/>
  <c r="T38"/>
  <c r="U38"/>
  <c r="V38"/>
  <c r="W38"/>
  <c r="T39"/>
  <c r="U39"/>
  <c r="V39"/>
  <c r="W39"/>
  <c r="T40"/>
  <c r="U40"/>
  <c r="V40"/>
  <c r="W40"/>
  <c r="T41"/>
  <c r="U41"/>
  <c r="V41"/>
  <c r="W41"/>
  <c r="T42"/>
  <c r="U42"/>
  <c r="V42"/>
  <c r="W42"/>
  <c r="T43"/>
  <c r="U43"/>
  <c r="V43"/>
  <c r="W43"/>
  <c r="H43" i="47"/>
  <c r="H46" i="41"/>
  <c r="H47" s="1"/>
  <c r="O39"/>
  <c r="AA39" s="1"/>
  <c r="AB39" s="1"/>
  <c r="O40"/>
  <c r="AA40" s="1"/>
  <c r="AB40" s="1"/>
  <c r="O41"/>
  <c r="AA41" s="1"/>
  <c r="AB41" s="1"/>
  <c r="H43" i="49"/>
  <c r="H44" s="1"/>
  <c r="AJ40"/>
  <c r="AI40"/>
  <c r="AH40"/>
  <c r="AK40"/>
  <c r="AM40" s="1"/>
  <c r="W40"/>
  <c r="V40"/>
  <c r="U40"/>
  <c r="T40"/>
  <c r="X40" s="1"/>
  <c r="Z40" s="1"/>
  <c r="D40" s="1"/>
  <c r="O40"/>
  <c r="AA40" s="1"/>
  <c r="AB40" s="1"/>
  <c r="AJ39"/>
  <c r="AI39"/>
  <c r="AH39"/>
  <c r="W39"/>
  <c r="V39"/>
  <c r="U39"/>
  <c r="T39"/>
  <c r="O39"/>
  <c r="AA39" s="1"/>
  <c r="AB39" s="1"/>
  <c r="AJ38"/>
  <c r="AI38"/>
  <c r="AH38"/>
  <c r="AK38" s="1"/>
  <c r="AM38" s="1"/>
  <c r="W38"/>
  <c r="V38"/>
  <c r="U38"/>
  <c r="T38"/>
  <c r="O38"/>
  <c r="AA38" s="1"/>
  <c r="AB38" s="1"/>
  <c r="A38"/>
  <c r="AJ37"/>
  <c r="AI37"/>
  <c r="AH37"/>
  <c r="AK37" s="1"/>
  <c r="AM37" s="1"/>
  <c r="W37"/>
  <c r="V37"/>
  <c r="U37"/>
  <c r="T37"/>
  <c r="O37"/>
  <c r="AA37" s="1"/>
  <c r="AB37" s="1"/>
  <c r="A37"/>
  <c r="AJ36"/>
  <c r="AI36"/>
  <c r="AH36"/>
  <c r="W36"/>
  <c r="V36"/>
  <c r="U36"/>
  <c r="T36"/>
  <c r="O36"/>
  <c r="AA36" s="1"/>
  <c r="AB36" s="1"/>
  <c r="A36"/>
  <c r="AJ35"/>
  <c r="AI35"/>
  <c r="AH35"/>
  <c r="W35"/>
  <c r="V35"/>
  <c r="U35"/>
  <c r="T35"/>
  <c r="O35"/>
  <c r="AA35" s="1"/>
  <c r="AB35" s="1"/>
  <c r="A35"/>
  <c r="AJ34"/>
  <c r="AI34"/>
  <c r="AH34"/>
  <c r="W34"/>
  <c r="V34"/>
  <c r="U34"/>
  <c r="T34"/>
  <c r="X34" s="1"/>
  <c r="Z34" s="1"/>
  <c r="D34" s="1"/>
  <c r="O34"/>
  <c r="AA34" s="1"/>
  <c r="AB34" s="1"/>
  <c r="A34"/>
  <c r="AJ33"/>
  <c r="AI33"/>
  <c r="AH33"/>
  <c r="W33"/>
  <c r="V33"/>
  <c r="U33"/>
  <c r="T33"/>
  <c r="O33"/>
  <c r="AA33" s="1"/>
  <c r="AB33" s="1"/>
  <c r="A33"/>
  <c r="AJ32"/>
  <c r="AI32"/>
  <c r="AH32"/>
  <c r="W32"/>
  <c r="V32"/>
  <c r="U32"/>
  <c r="T32"/>
  <c r="O32"/>
  <c r="AA32" s="1"/>
  <c r="AB32" s="1"/>
  <c r="A32"/>
  <c r="AJ31"/>
  <c r="AI31"/>
  <c r="AH31"/>
  <c r="W31"/>
  <c r="V31"/>
  <c r="U31"/>
  <c r="T31"/>
  <c r="O31"/>
  <c r="AA31" s="1"/>
  <c r="AB31" s="1"/>
  <c r="A31"/>
  <c r="AJ30"/>
  <c r="AI30"/>
  <c r="AH30"/>
  <c r="W30"/>
  <c r="V30"/>
  <c r="U30"/>
  <c r="T30"/>
  <c r="O30"/>
  <c r="AA30" s="1"/>
  <c r="AB30" s="1"/>
  <c r="A30"/>
  <c r="AJ29"/>
  <c r="AI29"/>
  <c r="AH29"/>
  <c r="W29"/>
  <c r="V29"/>
  <c r="U29"/>
  <c r="T29"/>
  <c r="O29"/>
  <c r="AA29" s="1"/>
  <c r="AB29" s="1"/>
  <c r="A29"/>
  <c r="AJ28"/>
  <c r="AI28"/>
  <c r="AH28"/>
  <c r="W28"/>
  <c r="V28"/>
  <c r="U28"/>
  <c r="T28"/>
  <c r="O28"/>
  <c r="AA28" s="1"/>
  <c r="AB28" s="1"/>
  <c r="A28"/>
  <c r="AJ27"/>
  <c r="AI27"/>
  <c r="AH27"/>
  <c r="AA27"/>
  <c r="AB27" s="1"/>
  <c r="W27"/>
  <c r="V27"/>
  <c r="U27"/>
  <c r="T27"/>
  <c r="X27" s="1"/>
  <c r="Z27" s="1"/>
  <c r="D27" s="1"/>
  <c r="O27"/>
  <c r="A27"/>
  <c r="AJ26"/>
  <c r="AI26"/>
  <c r="AH26"/>
  <c r="AK26"/>
  <c r="AM26" s="1"/>
  <c r="W26"/>
  <c r="V26"/>
  <c r="U26"/>
  <c r="T26"/>
  <c r="X26" s="1"/>
  <c r="Z26" s="1"/>
  <c r="D26" s="1"/>
  <c r="O26"/>
  <c r="AA26" s="1"/>
  <c r="AB26" s="1"/>
  <c r="A26"/>
  <c r="AJ25"/>
  <c r="AI25"/>
  <c r="AH25"/>
  <c r="AK25"/>
  <c r="AM25" s="1"/>
  <c r="W25"/>
  <c r="V25"/>
  <c r="U25"/>
  <c r="T25"/>
  <c r="O25"/>
  <c r="AA25" s="1"/>
  <c r="AB25" s="1"/>
  <c r="A25"/>
  <c r="AJ24"/>
  <c r="AI24"/>
  <c r="AH24"/>
  <c r="W24"/>
  <c r="V24"/>
  <c r="U24"/>
  <c r="T24"/>
  <c r="O24"/>
  <c r="AA24" s="1"/>
  <c r="AB24" s="1"/>
  <c r="A24"/>
  <c r="AJ23"/>
  <c r="AI23"/>
  <c r="AH23"/>
  <c r="W23"/>
  <c r="V23"/>
  <c r="U23"/>
  <c r="T23"/>
  <c r="O23"/>
  <c r="AA23" s="1"/>
  <c r="AB23" s="1"/>
  <c r="A23"/>
  <c r="AJ22"/>
  <c r="AI22"/>
  <c r="AH22"/>
  <c r="W22"/>
  <c r="V22"/>
  <c r="U22"/>
  <c r="T22"/>
  <c r="O22"/>
  <c r="AA22" s="1"/>
  <c r="AB22" s="1"/>
  <c r="A22"/>
  <c r="AJ21"/>
  <c r="AI21"/>
  <c r="AH21"/>
  <c r="W21"/>
  <c r="V21"/>
  <c r="U21"/>
  <c r="T21"/>
  <c r="O21"/>
  <c r="AA21" s="1"/>
  <c r="AB21" s="1"/>
  <c r="A21"/>
  <c r="AJ20"/>
  <c r="AI20"/>
  <c r="AH20"/>
  <c r="W20"/>
  <c r="V20"/>
  <c r="U20"/>
  <c r="T20"/>
  <c r="O20"/>
  <c r="AA20" s="1"/>
  <c r="AB20" s="1"/>
  <c r="A20"/>
  <c r="AJ19"/>
  <c r="AI19"/>
  <c r="AH19"/>
  <c r="W19"/>
  <c r="V19"/>
  <c r="U19"/>
  <c r="T19"/>
  <c r="O19"/>
  <c r="AA19" s="1"/>
  <c r="AB19" s="1"/>
  <c r="A19"/>
  <c r="AJ18"/>
  <c r="AI18"/>
  <c r="AH18"/>
  <c r="W18"/>
  <c r="V18"/>
  <c r="U18"/>
  <c r="T18"/>
  <c r="O18"/>
  <c r="AA18" s="1"/>
  <c r="AB18" s="1"/>
  <c r="A18"/>
  <c r="AJ17"/>
  <c r="AI17"/>
  <c r="AH17"/>
  <c r="W17"/>
  <c r="V17"/>
  <c r="U17"/>
  <c r="T17"/>
  <c r="O17"/>
  <c r="AA17" s="1"/>
  <c r="AB17" s="1"/>
  <c r="A17"/>
  <c r="AJ16"/>
  <c r="AI16"/>
  <c r="AH16"/>
  <c r="W16"/>
  <c r="V16"/>
  <c r="U16"/>
  <c r="T16"/>
  <c r="O16"/>
  <c r="AA16" s="1"/>
  <c r="AB16" s="1"/>
  <c r="A16"/>
  <c r="AJ10"/>
  <c r="AI10"/>
  <c r="AH10"/>
  <c r="W10"/>
  <c r="V10"/>
  <c r="U10"/>
  <c r="T10"/>
  <c r="O10"/>
  <c r="AA10" s="1"/>
  <c r="AB10" s="1"/>
  <c r="A15"/>
  <c r="AJ11"/>
  <c r="AI11"/>
  <c r="AH11"/>
  <c r="W11"/>
  <c r="V11"/>
  <c r="U11"/>
  <c r="T11"/>
  <c r="O11"/>
  <c r="AA11" s="1"/>
  <c r="AB11" s="1"/>
  <c r="A14"/>
  <c r="AJ14"/>
  <c r="AI14"/>
  <c r="AH14"/>
  <c r="W14"/>
  <c r="V14"/>
  <c r="U14"/>
  <c r="T14"/>
  <c r="O14"/>
  <c r="AA14" s="1"/>
  <c r="AB14" s="1"/>
  <c r="A13"/>
  <c r="AJ15"/>
  <c r="AI15"/>
  <c r="AH15"/>
  <c r="W15"/>
  <c r="V15"/>
  <c r="U15"/>
  <c r="T15"/>
  <c r="O15"/>
  <c r="AA15" s="1"/>
  <c r="AB15" s="1"/>
  <c r="A12"/>
  <c r="AJ12"/>
  <c r="AI12"/>
  <c r="AH12"/>
  <c r="W12"/>
  <c r="V12"/>
  <c r="U12"/>
  <c r="T12"/>
  <c r="O12"/>
  <c r="AA12" s="1"/>
  <c r="AB12" s="1"/>
  <c r="AJ13"/>
  <c r="AI13"/>
  <c r="AH13"/>
  <c r="AA13"/>
  <c r="AB13" s="1"/>
  <c r="W13"/>
  <c r="V13"/>
  <c r="U13"/>
  <c r="T13"/>
  <c r="X13" s="1"/>
  <c r="O13"/>
  <c r="A10"/>
  <c r="H43" i="48"/>
  <c r="H44" s="1"/>
  <c r="AJ40"/>
  <c r="AI40"/>
  <c r="AH40"/>
  <c r="AK40"/>
  <c r="AM40" s="1"/>
  <c r="W40"/>
  <c r="V40"/>
  <c r="U40"/>
  <c r="T40"/>
  <c r="X40" s="1"/>
  <c r="Z40" s="1"/>
  <c r="D40" s="1"/>
  <c r="O40"/>
  <c r="AA40" s="1"/>
  <c r="AB40" s="1"/>
  <c r="AJ39"/>
  <c r="AI39"/>
  <c r="AH39"/>
  <c r="W39"/>
  <c r="V39"/>
  <c r="U39"/>
  <c r="T39"/>
  <c r="O39"/>
  <c r="AA39" s="1"/>
  <c r="AB39" s="1"/>
  <c r="AJ38"/>
  <c r="AI38"/>
  <c r="AH38"/>
  <c r="W38"/>
  <c r="V38"/>
  <c r="U38"/>
  <c r="T38"/>
  <c r="X38" s="1"/>
  <c r="Z38" s="1"/>
  <c r="D38" s="1"/>
  <c r="O38"/>
  <c r="AA38" s="1"/>
  <c r="AB38" s="1"/>
  <c r="A38"/>
  <c r="AJ37"/>
  <c r="AI37"/>
  <c r="AH37"/>
  <c r="AK37" s="1"/>
  <c r="AM37" s="1"/>
  <c r="W37"/>
  <c r="V37"/>
  <c r="U37"/>
  <c r="T37"/>
  <c r="O37"/>
  <c r="AA37" s="1"/>
  <c r="AB37" s="1"/>
  <c r="A37"/>
  <c r="AJ36"/>
  <c r="AI36"/>
  <c r="AH36"/>
  <c r="W36"/>
  <c r="V36"/>
  <c r="U36"/>
  <c r="T36"/>
  <c r="O36"/>
  <c r="AA36" s="1"/>
  <c r="AB36" s="1"/>
  <c r="A36"/>
  <c r="AJ35"/>
  <c r="AI35"/>
  <c r="AH35"/>
  <c r="W35"/>
  <c r="V35"/>
  <c r="U35"/>
  <c r="T35"/>
  <c r="O35"/>
  <c r="AA35" s="1"/>
  <c r="AB35" s="1"/>
  <c r="A35"/>
  <c r="AJ34"/>
  <c r="AI34"/>
  <c r="AH34"/>
  <c r="W34"/>
  <c r="V34"/>
  <c r="U34"/>
  <c r="T34"/>
  <c r="O34"/>
  <c r="AA34" s="1"/>
  <c r="AB34" s="1"/>
  <c r="A34"/>
  <c r="AJ33"/>
  <c r="AI33"/>
  <c r="AH33"/>
  <c r="W33"/>
  <c r="V33"/>
  <c r="U33"/>
  <c r="T33"/>
  <c r="O33"/>
  <c r="AA33" s="1"/>
  <c r="AB33" s="1"/>
  <c r="A33"/>
  <c r="AJ32"/>
  <c r="AI32"/>
  <c r="AH32"/>
  <c r="W32"/>
  <c r="V32"/>
  <c r="U32"/>
  <c r="T32"/>
  <c r="O32"/>
  <c r="AA32" s="1"/>
  <c r="AB32" s="1"/>
  <c r="A32"/>
  <c r="AJ31"/>
  <c r="AI31"/>
  <c r="AH31"/>
  <c r="W31"/>
  <c r="V31"/>
  <c r="U31"/>
  <c r="T31"/>
  <c r="X31" s="1"/>
  <c r="Z31" s="1"/>
  <c r="D31" s="1"/>
  <c r="O31"/>
  <c r="AA31" s="1"/>
  <c r="AB31" s="1"/>
  <c r="A31"/>
  <c r="AJ30"/>
  <c r="AI30"/>
  <c r="AH30"/>
  <c r="AK30"/>
  <c r="AM30" s="1"/>
  <c r="W30"/>
  <c r="V30"/>
  <c r="U30"/>
  <c r="T30"/>
  <c r="X30" s="1"/>
  <c r="Z30" s="1"/>
  <c r="D30" s="1"/>
  <c r="O30"/>
  <c r="AA30" s="1"/>
  <c r="AB30" s="1"/>
  <c r="A30"/>
  <c r="AJ29"/>
  <c r="AI29"/>
  <c r="AH29"/>
  <c r="AK29"/>
  <c r="AM29" s="1"/>
  <c r="W29"/>
  <c r="V29"/>
  <c r="U29"/>
  <c r="T29"/>
  <c r="O29"/>
  <c r="AA29" s="1"/>
  <c r="AB29" s="1"/>
  <c r="A29"/>
  <c r="AJ28"/>
  <c r="AI28"/>
  <c r="AH28"/>
  <c r="W28"/>
  <c r="V28"/>
  <c r="U28"/>
  <c r="T28"/>
  <c r="O28"/>
  <c r="AA28" s="1"/>
  <c r="AB28" s="1"/>
  <c r="A28"/>
  <c r="AJ27"/>
  <c r="AI27"/>
  <c r="AH27"/>
  <c r="W27"/>
  <c r="V27"/>
  <c r="U27"/>
  <c r="T27"/>
  <c r="O27"/>
  <c r="AA27" s="1"/>
  <c r="AB27" s="1"/>
  <c r="A27"/>
  <c r="AJ26"/>
  <c r="AI26"/>
  <c r="AH26"/>
  <c r="W26"/>
  <c r="V26"/>
  <c r="U26"/>
  <c r="T26"/>
  <c r="O26"/>
  <c r="AA26" s="1"/>
  <c r="AB26" s="1"/>
  <c r="A26"/>
  <c r="AJ25"/>
  <c r="AI25"/>
  <c r="AH25"/>
  <c r="W25"/>
  <c r="V25"/>
  <c r="U25"/>
  <c r="T25"/>
  <c r="O25"/>
  <c r="AA25" s="1"/>
  <c r="AB25" s="1"/>
  <c r="A25"/>
  <c r="AJ24"/>
  <c r="AI24"/>
  <c r="AH24"/>
  <c r="W24"/>
  <c r="V24"/>
  <c r="U24"/>
  <c r="T24"/>
  <c r="O24"/>
  <c r="AA24" s="1"/>
  <c r="AB24" s="1"/>
  <c r="A24"/>
  <c r="AJ23"/>
  <c r="AI23"/>
  <c r="AH23"/>
  <c r="W23"/>
  <c r="V23"/>
  <c r="U23"/>
  <c r="T23"/>
  <c r="O23"/>
  <c r="AA23" s="1"/>
  <c r="AB23" s="1"/>
  <c r="A23"/>
  <c r="AJ22"/>
  <c r="AI22"/>
  <c r="AH22"/>
  <c r="W22"/>
  <c r="V22"/>
  <c r="U22"/>
  <c r="T22"/>
  <c r="O22"/>
  <c r="AA22" s="1"/>
  <c r="AB22" s="1"/>
  <c r="A22"/>
  <c r="AJ21"/>
  <c r="AI21"/>
  <c r="AH21"/>
  <c r="AK21" s="1"/>
  <c r="AM21" s="1"/>
  <c r="W21"/>
  <c r="V21"/>
  <c r="U21"/>
  <c r="T21"/>
  <c r="O21"/>
  <c r="AA21" s="1"/>
  <c r="AB21" s="1"/>
  <c r="A21"/>
  <c r="AJ20"/>
  <c r="AI20"/>
  <c r="AH20"/>
  <c r="W20"/>
  <c r="V20"/>
  <c r="U20"/>
  <c r="T20"/>
  <c r="O20"/>
  <c r="AA20" s="1"/>
  <c r="AB20" s="1"/>
  <c r="A20"/>
  <c r="AJ19"/>
  <c r="AI19"/>
  <c r="AH19"/>
  <c r="W19"/>
  <c r="V19"/>
  <c r="U19"/>
  <c r="T19"/>
  <c r="O19"/>
  <c r="AA19" s="1"/>
  <c r="AB19" s="1"/>
  <c r="A19"/>
  <c r="AJ18"/>
  <c r="AI18"/>
  <c r="AH18"/>
  <c r="W18"/>
  <c r="V18"/>
  <c r="U18"/>
  <c r="T18"/>
  <c r="O18"/>
  <c r="AA18" s="1"/>
  <c r="AB18" s="1"/>
  <c r="A18"/>
  <c r="AJ17"/>
  <c r="AI17"/>
  <c r="AH17"/>
  <c r="W17"/>
  <c r="V17"/>
  <c r="U17"/>
  <c r="T17"/>
  <c r="O17"/>
  <c r="AA17" s="1"/>
  <c r="AB17" s="1"/>
  <c r="A17"/>
  <c r="AJ16"/>
  <c r="AI16"/>
  <c r="AH16"/>
  <c r="W16"/>
  <c r="V16"/>
  <c r="U16"/>
  <c r="T16"/>
  <c r="O16"/>
  <c r="AA16" s="1"/>
  <c r="AB16" s="1"/>
  <c r="A16"/>
  <c r="AJ15"/>
  <c r="AI15"/>
  <c r="AH15"/>
  <c r="W15"/>
  <c r="V15"/>
  <c r="U15"/>
  <c r="T15"/>
  <c r="O15"/>
  <c r="AA15" s="1"/>
  <c r="AB15" s="1"/>
  <c r="A15"/>
  <c r="AJ14"/>
  <c r="AI14"/>
  <c r="AH14"/>
  <c r="AK14" s="1"/>
  <c r="AM14" s="1"/>
  <c r="W14"/>
  <c r="V14"/>
  <c r="U14"/>
  <c r="T14"/>
  <c r="O14"/>
  <c r="AA14" s="1"/>
  <c r="AB14" s="1"/>
  <c r="A14"/>
  <c r="AJ13"/>
  <c r="AI13"/>
  <c r="AH13"/>
  <c r="AK13" s="1"/>
  <c r="AM13" s="1"/>
  <c r="W13"/>
  <c r="V13"/>
  <c r="U13"/>
  <c r="T13"/>
  <c r="O13"/>
  <c r="AA13" s="1"/>
  <c r="AB13" s="1"/>
  <c r="A13"/>
  <c r="AJ12"/>
  <c r="AI12"/>
  <c r="AH12"/>
  <c r="W12"/>
  <c r="V12"/>
  <c r="U12"/>
  <c r="T12"/>
  <c r="O12"/>
  <c r="AA12" s="1"/>
  <c r="AB12" s="1"/>
  <c r="A12"/>
  <c r="AJ10"/>
  <c r="AI10"/>
  <c r="AH10"/>
  <c r="W10"/>
  <c r="V10"/>
  <c r="U10"/>
  <c r="T10"/>
  <c r="O10"/>
  <c r="AA10" s="1"/>
  <c r="AB10" s="1"/>
  <c r="AJ11"/>
  <c r="AI11"/>
  <c r="AH11"/>
  <c r="W11"/>
  <c r="V11"/>
  <c r="U11"/>
  <c r="T11"/>
  <c r="O11"/>
  <c r="AA11" s="1"/>
  <c r="AB11" s="1"/>
  <c r="A10"/>
  <c r="H44" i="47"/>
  <c r="AJ40"/>
  <c r="AI40"/>
  <c r="AH40"/>
  <c r="AK40"/>
  <c r="AM40" s="1"/>
  <c r="W40"/>
  <c r="V40"/>
  <c r="U40"/>
  <c r="T40"/>
  <c r="X40" s="1"/>
  <c r="Z40" s="1"/>
  <c r="D40" s="1"/>
  <c r="O40"/>
  <c r="AA40" s="1"/>
  <c r="AB40" s="1"/>
  <c r="AJ39"/>
  <c r="AI39"/>
  <c r="AH39"/>
  <c r="AK39" s="1"/>
  <c r="AM39" s="1"/>
  <c r="W39"/>
  <c r="V39"/>
  <c r="U39"/>
  <c r="T39"/>
  <c r="O39"/>
  <c r="AA39" s="1"/>
  <c r="AB39" s="1"/>
  <c r="AJ38"/>
  <c r="AI38"/>
  <c r="AH38"/>
  <c r="AK38"/>
  <c r="AM38" s="1"/>
  <c r="W38"/>
  <c r="V38"/>
  <c r="U38"/>
  <c r="T38"/>
  <c r="X38" s="1"/>
  <c r="Z38" s="1"/>
  <c r="D38" s="1"/>
  <c r="O38"/>
  <c r="AA38" s="1"/>
  <c r="AB38" s="1"/>
  <c r="A38"/>
  <c r="AJ37"/>
  <c r="AI37"/>
  <c r="AH37"/>
  <c r="AK37"/>
  <c r="AM37" s="1"/>
  <c r="W37"/>
  <c r="V37"/>
  <c r="U37"/>
  <c r="T37"/>
  <c r="O37"/>
  <c r="AA37" s="1"/>
  <c r="AB37" s="1"/>
  <c r="A37"/>
  <c r="AJ36"/>
  <c r="AI36"/>
  <c r="AH36"/>
  <c r="W36"/>
  <c r="V36"/>
  <c r="U36"/>
  <c r="T36"/>
  <c r="O36"/>
  <c r="AA36" s="1"/>
  <c r="AB36" s="1"/>
  <c r="A36"/>
  <c r="AJ35"/>
  <c r="AI35"/>
  <c r="AH35"/>
  <c r="W35"/>
  <c r="V35"/>
  <c r="U35"/>
  <c r="T35"/>
  <c r="O35"/>
  <c r="AA35" s="1"/>
  <c r="AB35" s="1"/>
  <c r="A35"/>
  <c r="AJ34"/>
  <c r="AI34"/>
  <c r="AH34"/>
  <c r="AK34" s="1"/>
  <c r="AM34" s="1"/>
  <c r="W34"/>
  <c r="V34"/>
  <c r="U34"/>
  <c r="T34"/>
  <c r="O34"/>
  <c r="AA34" s="1"/>
  <c r="AB34" s="1"/>
  <c r="A34"/>
  <c r="AJ33"/>
  <c r="AI33"/>
  <c r="AH33"/>
  <c r="AK33" s="1"/>
  <c r="AM33" s="1"/>
  <c r="W33"/>
  <c r="V33"/>
  <c r="U33"/>
  <c r="T33"/>
  <c r="O33"/>
  <c r="AA33" s="1"/>
  <c r="AB33" s="1"/>
  <c r="A33"/>
  <c r="AJ32"/>
  <c r="AI32"/>
  <c r="AH32"/>
  <c r="W32"/>
  <c r="V32"/>
  <c r="U32"/>
  <c r="T32"/>
  <c r="O32"/>
  <c r="AA32" s="1"/>
  <c r="AB32" s="1"/>
  <c r="A32"/>
  <c r="AJ31"/>
  <c r="AI31"/>
  <c r="AH31"/>
  <c r="AA31"/>
  <c r="AB31" s="1"/>
  <c r="W31"/>
  <c r="V31"/>
  <c r="U31"/>
  <c r="T31"/>
  <c r="X31" s="1"/>
  <c r="Z31" s="1"/>
  <c r="D31" s="1"/>
  <c r="O31"/>
  <c r="A31"/>
  <c r="AJ20"/>
  <c r="AI20"/>
  <c r="AH20"/>
  <c r="AK20"/>
  <c r="AM20" s="1"/>
  <c r="W20"/>
  <c r="V20"/>
  <c r="U20"/>
  <c r="T20"/>
  <c r="X20" s="1"/>
  <c r="O20"/>
  <c r="AA20" s="1"/>
  <c r="AB20" s="1"/>
  <c r="A30"/>
  <c r="AJ16"/>
  <c r="AI16"/>
  <c r="AH16"/>
  <c r="AK16"/>
  <c r="AM16" s="1"/>
  <c r="W16"/>
  <c r="V16"/>
  <c r="U16"/>
  <c r="T16"/>
  <c r="O16"/>
  <c r="AA16" s="1"/>
  <c r="AB16" s="1"/>
  <c r="A29"/>
  <c r="AJ11"/>
  <c r="AI11"/>
  <c r="AH11"/>
  <c r="W11"/>
  <c r="V11"/>
  <c r="U11"/>
  <c r="T11"/>
  <c r="O11"/>
  <c r="AA11" s="1"/>
  <c r="AB11" s="1"/>
  <c r="A28"/>
  <c r="AJ25"/>
  <c r="AI25"/>
  <c r="AH25"/>
  <c r="W25"/>
  <c r="V25"/>
  <c r="U25"/>
  <c r="T25"/>
  <c r="O25"/>
  <c r="AA25" s="1"/>
  <c r="AB25" s="1"/>
  <c r="A27"/>
  <c r="AJ19"/>
  <c r="AI19"/>
  <c r="AH19"/>
  <c r="AK19" s="1"/>
  <c r="AM19" s="1"/>
  <c r="W19"/>
  <c r="V19"/>
  <c r="U19"/>
  <c r="T19"/>
  <c r="O19"/>
  <c r="AA19" s="1"/>
  <c r="AB19" s="1"/>
  <c r="A26"/>
  <c r="AJ23"/>
  <c r="AI23"/>
  <c r="AH23"/>
  <c r="AK23" s="1"/>
  <c r="AM23" s="1"/>
  <c r="W23"/>
  <c r="V23"/>
  <c r="U23"/>
  <c r="T23"/>
  <c r="O23"/>
  <c r="AA23" s="1"/>
  <c r="AB23" s="1"/>
  <c r="A25"/>
  <c r="AJ17"/>
  <c r="AI17"/>
  <c r="AH17"/>
  <c r="W17"/>
  <c r="V17"/>
  <c r="U17"/>
  <c r="T17"/>
  <c r="O17"/>
  <c r="AA17" s="1"/>
  <c r="AB17" s="1"/>
  <c r="A24"/>
  <c r="AJ22"/>
  <c r="AI22"/>
  <c r="AH22"/>
  <c r="AA22"/>
  <c r="AB22" s="1"/>
  <c r="W22"/>
  <c r="V22"/>
  <c r="U22"/>
  <c r="T22"/>
  <c r="X22" s="1"/>
  <c r="O22"/>
  <c r="A23"/>
  <c r="AJ28"/>
  <c r="AI28"/>
  <c r="AH28"/>
  <c r="AK28"/>
  <c r="AM28" s="1"/>
  <c r="W28"/>
  <c r="V28"/>
  <c r="U28"/>
  <c r="T28"/>
  <c r="X28" s="1"/>
  <c r="O28"/>
  <c r="AA28" s="1"/>
  <c r="AB28" s="1"/>
  <c r="A22"/>
  <c r="AJ24"/>
  <c r="AI24"/>
  <c r="AH24"/>
  <c r="AK24"/>
  <c r="AM24" s="1"/>
  <c r="W24"/>
  <c r="V24"/>
  <c r="U24"/>
  <c r="T24"/>
  <c r="O24"/>
  <c r="AA24" s="1"/>
  <c r="AB24" s="1"/>
  <c r="A21"/>
  <c r="AJ12"/>
  <c r="AI12"/>
  <c r="AH12"/>
  <c r="W12"/>
  <c r="V12"/>
  <c r="U12"/>
  <c r="T12"/>
  <c r="O12"/>
  <c r="AA12" s="1"/>
  <c r="AB12" s="1"/>
  <c r="A20"/>
  <c r="AJ30"/>
  <c r="AI30"/>
  <c r="AH30"/>
  <c r="W30"/>
  <c r="V30"/>
  <c r="U30"/>
  <c r="T30"/>
  <c r="O30"/>
  <c r="AA30" s="1"/>
  <c r="AB30" s="1"/>
  <c r="A19"/>
  <c r="AJ29"/>
  <c r="AI29"/>
  <c r="AH29"/>
  <c r="AK29" s="1"/>
  <c r="AM29" s="1"/>
  <c r="W29"/>
  <c r="V29"/>
  <c r="U29"/>
  <c r="T29"/>
  <c r="O29"/>
  <c r="AA29" s="1"/>
  <c r="AB29" s="1"/>
  <c r="A18"/>
  <c r="AJ15"/>
  <c r="AI15"/>
  <c r="AH15"/>
  <c r="W15"/>
  <c r="V15"/>
  <c r="U15"/>
  <c r="T15"/>
  <c r="O15"/>
  <c r="AA15" s="1"/>
  <c r="AB15" s="1"/>
  <c r="A17"/>
  <c r="AJ26"/>
  <c r="AI26"/>
  <c r="AH26"/>
  <c r="W26"/>
  <c r="V26"/>
  <c r="U26"/>
  <c r="T26"/>
  <c r="O26"/>
  <c r="AA26" s="1"/>
  <c r="AB26" s="1"/>
  <c r="A16"/>
  <c r="AJ13"/>
  <c r="AI13"/>
  <c r="AH13"/>
  <c r="W13"/>
  <c r="V13"/>
  <c r="U13"/>
  <c r="T13"/>
  <c r="O13"/>
  <c r="AA13" s="1"/>
  <c r="AB13" s="1"/>
  <c r="A15"/>
  <c r="AJ27"/>
  <c r="AI27"/>
  <c r="AH27"/>
  <c r="AK27" s="1"/>
  <c r="AM27" s="1"/>
  <c r="W27"/>
  <c r="V27"/>
  <c r="U27"/>
  <c r="T27"/>
  <c r="O27"/>
  <c r="AA27" s="1"/>
  <c r="AB27" s="1"/>
  <c r="A14"/>
  <c r="AJ10"/>
  <c r="AI10"/>
  <c r="AH10"/>
  <c r="W10"/>
  <c r="V10"/>
  <c r="U10"/>
  <c r="T10"/>
  <c r="O10"/>
  <c r="AA10" s="1"/>
  <c r="AB10" s="1"/>
  <c r="A13"/>
  <c r="AJ21"/>
  <c r="AI21"/>
  <c r="AH21"/>
  <c r="W21"/>
  <c r="V21"/>
  <c r="U21"/>
  <c r="T21"/>
  <c r="O21"/>
  <c r="AA21" s="1"/>
  <c r="AB21" s="1"/>
  <c r="A12"/>
  <c r="AJ14"/>
  <c r="AI14"/>
  <c r="AH14"/>
  <c r="W14"/>
  <c r="V14"/>
  <c r="U14"/>
  <c r="T14"/>
  <c r="O14"/>
  <c r="AA14" s="1"/>
  <c r="AB14" s="1"/>
  <c r="AJ18"/>
  <c r="AI18"/>
  <c r="AH18"/>
  <c r="AA18"/>
  <c r="AB18" s="1"/>
  <c r="W18"/>
  <c r="V18"/>
  <c r="U18"/>
  <c r="T18"/>
  <c r="X18" s="1"/>
  <c r="O18"/>
  <c r="A10"/>
  <c r="I60" i="46"/>
  <c r="I61" s="1"/>
  <c r="BA55"/>
  <c r="AZ55"/>
  <c r="AV55"/>
  <c r="AR55"/>
  <c r="AQ55"/>
  <c r="AS55" s="1"/>
  <c r="AP55"/>
  <c r="AO55"/>
  <c r="AM55"/>
  <c r="AN55" s="1"/>
  <c r="AK55"/>
  <c r="AJ55"/>
  <c r="AI55"/>
  <c r="AH55"/>
  <c r="AG55"/>
  <c r="AE55"/>
  <c r="AD55"/>
  <c r="AC55"/>
  <c r="AA55"/>
  <c r="AB55" s="1"/>
  <c r="Y55"/>
  <c r="X55"/>
  <c r="W55"/>
  <c r="V55"/>
  <c r="U55"/>
  <c r="Q55"/>
  <c r="R55" s="1"/>
  <c r="BA54"/>
  <c r="AZ54"/>
  <c r="AV54"/>
  <c r="AR54"/>
  <c r="AQ54"/>
  <c r="AS54" s="1"/>
  <c r="AP54"/>
  <c r="AO54"/>
  <c r="AM54"/>
  <c r="AN54" s="1"/>
  <c r="AK54"/>
  <c r="AJ54"/>
  <c r="AI54"/>
  <c r="AH54"/>
  <c r="AG54"/>
  <c r="AE54"/>
  <c r="AD54"/>
  <c r="AC54"/>
  <c r="AA54"/>
  <c r="AB54" s="1"/>
  <c r="Y54"/>
  <c r="X54"/>
  <c r="W54"/>
  <c r="V54"/>
  <c r="U54"/>
  <c r="Q54"/>
  <c r="R54" s="1"/>
  <c r="BA53"/>
  <c r="AZ53"/>
  <c r="AV53"/>
  <c r="AR53"/>
  <c r="AQ53"/>
  <c r="AS53" s="1"/>
  <c r="AP53"/>
  <c r="AO53"/>
  <c r="AM53"/>
  <c r="AN53" s="1"/>
  <c r="AK53"/>
  <c r="AJ53"/>
  <c r="AI53"/>
  <c r="AH53"/>
  <c r="AG53"/>
  <c r="AE53"/>
  <c r="AD53"/>
  <c r="AC53"/>
  <c r="AA53"/>
  <c r="AB53" s="1"/>
  <c r="Y53"/>
  <c r="X53"/>
  <c r="W53"/>
  <c r="V53"/>
  <c r="U53"/>
  <c r="Q53"/>
  <c r="R53" s="1"/>
  <c r="BA52"/>
  <c r="AZ52"/>
  <c r="AV52"/>
  <c r="AR52"/>
  <c r="AQ52"/>
  <c r="AS52" s="1"/>
  <c r="AP52"/>
  <c r="AO52"/>
  <c r="AM52"/>
  <c r="AN52" s="1"/>
  <c r="AK52"/>
  <c r="AJ52"/>
  <c r="AI52"/>
  <c r="AH52"/>
  <c r="AG52"/>
  <c r="AE52"/>
  <c r="AD52"/>
  <c r="AC52"/>
  <c r="AA52"/>
  <c r="AB52" s="1"/>
  <c r="Y52"/>
  <c r="X52"/>
  <c r="W52"/>
  <c r="V52"/>
  <c r="U52"/>
  <c r="Q52"/>
  <c r="R52" s="1"/>
  <c r="BA51"/>
  <c r="AZ51"/>
  <c r="AV51"/>
  <c r="AR51"/>
  <c r="AQ51"/>
  <c r="AS51" s="1"/>
  <c r="AP51"/>
  <c r="AO51"/>
  <c r="AM51"/>
  <c r="AN51" s="1"/>
  <c r="AK51"/>
  <c r="AJ51"/>
  <c r="AI51"/>
  <c r="AH51"/>
  <c r="AG51"/>
  <c r="AE51"/>
  <c r="AD51"/>
  <c r="AC51"/>
  <c r="AA51"/>
  <c r="AB51" s="1"/>
  <c r="Y51"/>
  <c r="X51"/>
  <c r="W51"/>
  <c r="V51"/>
  <c r="U51"/>
  <c r="Q51"/>
  <c r="R51" s="1"/>
  <c r="BA50"/>
  <c r="AZ50"/>
  <c r="AV50"/>
  <c r="AR50"/>
  <c r="AQ50"/>
  <c r="AS50" s="1"/>
  <c r="AP50"/>
  <c r="AO50"/>
  <c r="AM50"/>
  <c r="AN50" s="1"/>
  <c r="AK50"/>
  <c r="AJ50"/>
  <c r="AI50"/>
  <c r="AH50"/>
  <c r="AG50"/>
  <c r="AE50"/>
  <c r="AD50"/>
  <c r="AC50"/>
  <c r="AA50"/>
  <c r="AB50" s="1"/>
  <c r="Y50"/>
  <c r="X50"/>
  <c r="W50"/>
  <c r="V50"/>
  <c r="U50"/>
  <c r="Q50"/>
  <c r="R50" s="1"/>
  <c r="BA49"/>
  <c r="AZ49"/>
  <c r="AV49"/>
  <c r="AR49"/>
  <c r="AQ49"/>
  <c r="AS49" s="1"/>
  <c r="AP49"/>
  <c r="AO49"/>
  <c r="AM49"/>
  <c r="AN49" s="1"/>
  <c r="AK49"/>
  <c r="AJ49"/>
  <c r="AI49"/>
  <c r="AH49"/>
  <c r="AG49"/>
  <c r="AE49"/>
  <c r="AD49"/>
  <c r="AC49"/>
  <c r="AA49"/>
  <c r="AB49" s="1"/>
  <c r="Y49"/>
  <c r="X49"/>
  <c r="W49"/>
  <c r="V49"/>
  <c r="U49"/>
  <c r="Q49"/>
  <c r="R49" s="1"/>
  <c r="BA48"/>
  <c r="AZ48"/>
  <c r="AV48"/>
  <c r="AR48"/>
  <c r="AQ48"/>
  <c r="AS48" s="1"/>
  <c r="AP48"/>
  <c r="AO48"/>
  <c r="AM48"/>
  <c r="AN48" s="1"/>
  <c r="AK48"/>
  <c r="AJ48"/>
  <c r="AI48"/>
  <c r="AH48"/>
  <c r="AG48"/>
  <c r="AE48"/>
  <c r="AD48"/>
  <c r="AC48"/>
  <c r="AA48"/>
  <c r="AB48" s="1"/>
  <c r="Y48"/>
  <c r="X48"/>
  <c r="W48"/>
  <c r="V48"/>
  <c r="U48"/>
  <c r="Q48"/>
  <c r="R48" s="1"/>
  <c r="BA47"/>
  <c r="AZ47"/>
  <c r="AV47"/>
  <c r="AR47"/>
  <c r="AQ47"/>
  <c r="AS47" s="1"/>
  <c r="AP47"/>
  <c r="AO47"/>
  <c r="AM47"/>
  <c r="AN47" s="1"/>
  <c r="AK47"/>
  <c r="AJ47"/>
  <c r="AI47"/>
  <c r="AH47"/>
  <c r="AG47"/>
  <c r="AE47"/>
  <c r="AD47"/>
  <c r="AC47"/>
  <c r="AA47"/>
  <c r="AB47" s="1"/>
  <c r="Y47"/>
  <c r="X47"/>
  <c r="W47"/>
  <c r="V47"/>
  <c r="U47"/>
  <c r="Q47"/>
  <c r="R47" s="1"/>
  <c r="BA46"/>
  <c r="AZ46"/>
  <c r="AV46"/>
  <c r="AR46"/>
  <c r="AQ46"/>
  <c r="AS46" s="1"/>
  <c r="AP46"/>
  <c r="AO46"/>
  <c r="AM46"/>
  <c r="AN46" s="1"/>
  <c r="AK46"/>
  <c r="AJ46"/>
  <c r="AI46"/>
  <c r="AH46"/>
  <c r="AG46"/>
  <c r="AE46"/>
  <c r="AD46"/>
  <c r="AC46"/>
  <c r="AA46"/>
  <c r="AB46" s="1"/>
  <c r="Y46"/>
  <c r="X46"/>
  <c r="W46"/>
  <c r="V46"/>
  <c r="U46"/>
  <c r="Q46"/>
  <c r="R46" s="1"/>
  <c r="BA45"/>
  <c r="AZ45"/>
  <c r="AV45"/>
  <c r="AR45"/>
  <c r="AQ45"/>
  <c r="AS45" s="1"/>
  <c r="AP45"/>
  <c r="AO45"/>
  <c r="AM45"/>
  <c r="AN45" s="1"/>
  <c r="AK45"/>
  <c r="AJ45"/>
  <c r="AI45"/>
  <c r="AH45"/>
  <c r="AG45"/>
  <c r="AE45"/>
  <c r="AD45"/>
  <c r="AC45"/>
  <c r="AA45"/>
  <c r="AB45" s="1"/>
  <c r="Y45"/>
  <c r="X45"/>
  <c r="W45"/>
  <c r="V45"/>
  <c r="U45"/>
  <c r="Q45"/>
  <c r="R45" s="1"/>
  <c r="BA44"/>
  <c r="AZ44"/>
  <c r="AV44"/>
  <c r="AR44"/>
  <c r="AQ44"/>
  <c r="AS44" s="1"/>
  <c r="AP44"/>
  <c r="AO44"/>
  <c r="AM44"/>
  <c r="AN44" s="1"/>
  <c r="AK44"/>
  <c r="AJ44"/>
  <c r="AI44"/>
  <c r="AH44"/>
  <c r="AG44"/>
  <c r="AE44"/>
  <c r="AD44"/>
  <c r="AC44"/>
  <c r="AA44"/>
  <c r="AB44" s="1"/>
  <c r="Y44"/>
  <c r="X44"/>
  <c r="W44"/>
  <c r="V44"/>
  <c r="U44"/>
  <c r="Q44"/>
  <c r="R44" s="1"/>
  <c r="A44"/>
  <c r="BA43"/>
  <c r="AZ43"/>
  <c r="AV43"/>
  <c r="AR43"/>
  <c r="AQ43"/>
  <c r="AS43" s="1"/>
  <c r="AP43"/>
  <c r="AO43"/>
  <c r="AN43"/>
  <c r="AM43"/>
  <c r="AK43"/>
  <c r="AJ43"/>
  <c r="AI43"/>
  <c r="AG43"/>
  <c r="AH43" s="1"/>
  <c r="AE43"/>
  <c r="AD43"/>
  <c r="AC43"/>
  <c r="AB43"/>
  <c r="AA43"/>
  <c r="Y43"/>
  <c r="X43"/>
  <c r="W43"/>
  <c r="U43"/>
  <c r="V43" s="1"/>
  <c r="Q43"/>
  <c r="R43" s="1"/>
  <c r="A43"/>
  <c r="BA42"/>
  <c r="AZ42"/>
  <c r="AV42"/>
  <c r="AR42"/>
  <c r="AQ42"/>
  <c r="AS42" s="1"/>
  <c r="AP42"/>
  <c r="AO42"/>
  <c r="AM42"/>
  <c r="AN42" s="1"/>
  <c r="AK42"/>
  <c r="AJ42"/>
  <c r="AI42"/>
  <c r="AH42"/>
  <c r="AG42"/>
  <c r="AE42"/>
  <c r="AD42"/>
  <c r="AC42"/>
  <c r="AA42"/>
  <c r="AB42" s="1"/>
  <c r="Y42"/>
  <c r="X42"/>
  <c r="W42"/>
  <c r="V42"/>
  <c r="U42"/>
  <c r="Q42"/>
  <c r="R42" s="1"/>
  <c r="A42"/>
  <c r="BA41"/>
  <c r="AZ41"/>
  <c r="AV41"/>
  <c r="AR41"/>
  <c r="AQ41"/>
  <c r="AS41" s="1"/>
  <c r="AP41"/>
  <c r="AO41"/>
  <c r="AN41"/>
  <c r="AM41"/>
  <c r="AK41"/>
  <c r="AJ41"/>
  <c r="AI41"/>
  <c r="AG41"/>
  <c r="AH41" s="1"/>
  <c r="AE41"/>
  <c r="AD41"/>
  <c r="AC41"/>
  <c r="AB41"/>
  <c r="AA41"/>
  <c r="Y41"/>
  <c r="X41"/>
  <c r="W41"/>
  <c r="U41"/>
  <c r="V41" s="1"/>
  <c r="Q41"/>
  <c r="R41" s="1"/>
  <c r="A41"/>
  <c r="BA40"/>
  <c r="AZ40"/>
  <c r="AV40"/>
  <c r="AR40"/>
  <c r="AQ40"/>
  <c r="AS40" s="1"/>
  <c r="AP40"/>
  <c r="AO40"/>
  <c r="AM40"/>
  <c r="AN40" s="1"/>
  <c r="AK40"/>
  <c r="AJ40"/>
  <c r="AI40"/>
  <c r="AH40"/>
  <c r="AG40"/>
  <c r="AE40"/>
  <c r="AD40"/>
  <c r="AC40"/>
  <c r="AA40"/>
  <c r="AB40" s="1"/>
  <c r="Y40"/>
  <c r="X40"/>
  <c r="W40"/>
  <c r="V40"/>
  <c r="U40"/>
  <c r="Q40"/>
  <c r="R40" s="1"/>
  <c r="A40"/>
  <c r="BA39"/>
  <c r="AZ39"/>
  <c r="AV39"/>
  <c r="AR39"/>
  <c r="AQ39"/>
  <c r="AS39" s="1"/>
  <c r="AP39"/>
  <c r="AO39"/>
  <c r="AN39"/>
  <c r="AM39"/>
  <c r="AK39"/>
  <c r="AJ39"/>
  <c r="AI39"/>
  <c r="AG39"/>
  <c r="AH39" s="1"/>
  <c r="AE39"/>
  <c r="AD39"/>
  <c r="AC39"/>
  <c r="AB39"/>
  <c r="AA39"/>
  <c r="Y39"/>
  <c r="X39"/>
  <c r="W39"/>
  <c r="U39"/>
  <c r="V39" s="1"/>
  <c r="Q39"/>
  <c r="R39" s="1"/>
  <c r="A39"/>
  <c r="BA38"/>
  <c r="AZ38"/>
  <c r="AV38"/>
  <c r="AR38"/>
  <c r="AQ38"/>
  <c r="AS38" s="1"/>
  <c r="AP38"/>
  <c r="AO38"/>
  <c r="AM38"/>
  <c r="AN38" s="1"/>
  <c r="AK38"/>
  <c r="AJ38"/>
  <c r="AI38"/>
  <c r="AH38"/>
  <c r="AG38"/>
  <c r="AE38"/>
  <c r="AD38"/>
  <c r="AC38"/>
  <c r="AA38"/>
  <c r="AB38" s="1"/>
  <c r="Y38"/>
  <c r="X38"/>
  <c r="W38"/>
  <c r="V38"/>
  <c r="U38"/>
  <c r="Q38"/>
  <c r="R38" s="1"/>
  <c r="A38"/>
  <c r="BA37"/>
  <c r="AZ37"/>
  <c r="AV37"/>
  <c r="AR37"/>
  <c r="AQ37"/>
  <c r="AS37" s="1"/>
  <c r="AP37"/>
  <c r="AO37"/>
  <c r="AN37"/>
  <c r="AM37"/>
  <c r="AK37"/>
  <c r="AJ37"/>
  <c r="AI37"/>
  <c r="AG37"/>
  <c r="AH37" s="1"/>
  <c r="AE37"/>
  <c r="AD37"/>
  <c r="AC37"/>
  <c r="AB37"/>
  <c r="AA37"/>
  <c r="Y37"/>
  <c r="X37"/>
  <c r="W37"/>
  <c r="U37"/>
  <c r="V37" s="1"/>
  <c r="Q37"/>
  <c r="R37" s="1"/>
  <c r="A37"/>
  <c r="BA36"/>
  <c r="AZ36"/>
  <c r="AV36"/>
  <c r="AR36"/>
  <c r="AQ36"/>
  <c r="AS36" s="1"/>
  <c r="AP36"/>
  <c r="AO36"/>
  <c r="AM36"/>
  <c r="AN36" s="1"/>
  <c r="AK36"/>
  <c r="AJ36"/>
  <c r="AI36"/>
  <c r="AH36"/>
  <c r="AG36"/>
  <c r="AE36"/>
  <c r="AD36"/>
  <c r="AC36"/>
  <c r="AA36"/>
  <c r="AB36" s="1"/>
  <c r="Y36"/>
  <c r="X36"/>
  <c r="W36"/>
  <c r="V36"/>
  <c r="U36"/>
  <c r="Q36"/>
  <c r="R36" s="1"/>
  <c r="A36"/>
  <c r="BA35"/>
  <c r="AZ35"/>
  <c r="AV35"/>
  <c r="AR35"/>
  <c r="AQ35"/>
  <c r="AS35" s="1"/>
  <c r="AP35"/>
  <c r="AO35"/>
  <c r="AN35"/>
  <c r="AM35"/>
  <c r="AK35"/>
  <c r="AJ35"/>
  <c r="AI35"/>
  <c r="AG35"/>
  <c r="AH35" s="1"/>
  <c r="AE35"/>
  <c r="AD35"/>
  <c r="AC35"/>
  <c r="AB35"/>
  <c r="AA35"/>
  <c r="Y35"/>
  <c r="X35"/>
  <c r="W35"/>
  <c r="U35"/>
  <c r="V35" s="1"/>
  <c r="Q35"/>
  <c r="R35" s="1"/>
  <c r="A35"/>
  <c r="BA34"/>
  <c r="AZ34"/>
  <c r="AV34"/>
  <c r="AR34"/>
  <c r="AQ34"/>
  <c r="AS34" s="1"/>
  <c r="AP34"/>
  <c r="AO34"/>
  <c r="AM34"/>
  <c r="AN34" s="1"/>
  <c r="AK34"/>
  <c r="AJ34"/>
  <c r="AI34"/>
  <c r="AH34"/>
  <c r="AG34"/>
  <c r="AE34"/>
  <c r="AD34"/>
  <c r="AC34"/>
  <c r="AA34"/>
  <c r="AB34" s="1"/>
  <c r="Y34"/>
  <c r="X34"/>
  <c r="W34"/>
  <c r="V34"/>
  <c r="U34"/>
  <c r="Q34"/>
  <c r="R34" s="1"/>
  <c r="A34"/>
  <c r="BA33"/>
  <c r="AZ33"/>
  <c r="AV33"/>
  <c r="AR33"/>
  <c r="AQ33"/>
  <c r="AS33" s="1"/>
  <c r="AP33"/>
  <c r="AO33"/>
  <c r="AN33"/>
  <c r="AM33"/>
  <c r="AK33"/>
  <c r="AJ33"/>
  <c r="AI33"/>
  <c r="AG33"/>
  <c r="AH33" s="1"/>
  <c r="AE33"/>
  <c r="AD33"/>
  <c r="AC33"/>
  <c r="AB33"/>
  <c r="AA33"/>
  <c r="Y33"/>
  <c r="X33"/>
  <c r="W33"/>
  <c r="U33"/>
  <c r="V33" s="1"/>
  <c r="Q33"/>
  <c r="R33" s="1"/>
  <c r="A33"/>
  <c r="BA32"/>
  <c r="AZ32"/>
  <c r="AV32"/>
  <c r="AR32"/>
  <c r="AQ32"/>
  <c r="AS32" s="1"/>
  <c r="AP32"/>
  <c r="AO32"/>
  <c r="AM32"/>
  <c r="AN32" s="1"/>
  <c r="AK32"/>
  <c r="AJ32"/>
  <c r="AI32"/>
  <c r="AH32"/>
  <c r="AG32"/>
  <c r="AE32"/>
  <c r="AD32"/>
  <c r="AC32"/>
  <c r="AA32"/>
  <c r="AB32" s="1"/>
  <c r="Y32"/>
  <c r="X32"/>
  <c r="W32"/>
  <c r="V32"/>
  <c r="U32"/>
  <c r="P32"/>
  <c r="Q32" s="1"/>
  <c r="A32"/>
  <c r="BA31"/>
  <c r="AZ31"/>
  <c r="AV31"/>
  <c r="AR31"/>
  <c r="AQ31"/>
  <c r="AS31" s="1"/>
  <c r="AP31"/>
  <c r="AO31"/>
  <c r="AM31"/>
  <c r="AN31" s="1"/>
  <c r="AK31"/>
  <c r="AJ31"/>
  <c r="AI31"/>
  <c r="AH31"/>
  <c r="AG31"/>
  <c r="AE31"/>
  <c r="AD31"/>
  <c r="AC31"/>
  <c r="AA31"/>
  <c r="AB31" s="1"/>
  <c r="Y31"/>
  <c r="X31"/>
  <c r="W31"/>
  <c r="V31"/>
  <c r="U31"/>
  <c r="P31"/>
  <c r="Q31" s="1"/>
  <c r="A31"/>
  <c r="BA30"/>
  <c r="AZ30"/>
  <c r="AV30"/>
  <c r="AR30"/>
  <c r="AQ30"/>
  <c r="AS30" s="1"/>
  <c r="AP30"/>
  <c r="AO30"/>
  <c r="AM30"/>
  <c r="AN30" s="1"/>
  <c r="AK30"/>
  <c r="AJ30"/>
  <c r="AI30"/>
  <c r="AH30"/>
  <c r="AG30"/>
  <c r="AE30"/>
  <c r="AD30"/>
  <c r="AC30"/>
  <c r="AA30"/>
  <c r="AB30" s="1"/>
  <c r="Y30"/>
  <c r="X30"/>
  <c r="W30"/>
  <c r="V30"/>
  <c r="U30"/>
  <c r="P30"/>
  <c r="Q30" s="1"/>
  <c r="A30"/>
  <c r="BA29"/>
  <c r="AZ29"/>
  <c r="AV29"/>
  <c r="AR29"/>
  <c r="AQ29"/>
  <c r="AS29" s="1"/>
  <c r="AP29"/>
  <c r="AO29"/>
  <c r="AM29"/>
  <c r="AN29" s="1"/>
  <c r="AK29"/>
  <c r="AJ29"/>
  <c r="AI29"/>
  <c r="AH29"/>
  <c r="AG29"/>
  <c r="AE29"/>
  <c r="AD29"/>
  <c r="AC29"/>
  <c r="AA29"/>
  <c r="AB29" s="1"/>
  <c r="Y29"/>
  <c r="X29"/>
  <c r="W29"/>
  <c r="V29"/>
  <c r="U29"/>
  <c r="P29"/>
  <c r="Q29" s="1"/>
  <c r="A29"/>
  <c r="BA28"/>
  <c r="AZ28"/>
  <c r="AV28"/>
  <c r="AR28"/>
  <c r="AQ28"/>
  <c r="AS28" s="1"/>
  <c r="AP28"/>
  <c r="AO28"/>
  <c r="AM28"/>
  <c r="AN28" s="1"/>
  <c r="AK28"/>
  <c r="AJ28"/>
  <c r="AI28"/>
  <c r="AH28"/>
  <c r="AG28"/>
  <c r="AE28"/>
  <c r="AD28"/>
  <c r="AC28"/>
  <c r="AA28"/>
  <c r="AB28" s="1"/>
  <c r="Y28"/>
  <c r="X28"/>
  <c r="W28"/>
  <c r="V28"/>
  <c r="U28"/>
  <c r="P28"/>
  <c r="Q28" s="1"/>
  <c r="A28"/>
  <c r="BA27"/>
  <c r="AZ27"/>
  <c r="AV27"/>
  <c r="AR27"/>
  <c r="AQ27"/>
  <c r="AS27" s="1"/>
  <c r="AP27"/>
  <c r="AO27"/>
  <c r="AM27"/>
  <c r="AN27" s="1"/>
  <c r="AK27"/>
  <c r="AJ27"/>
  <c r="AI27"/>
  <c r="AH27"/>
  <c r="AG27"/>
  <c r="AE27"/>
  <c r="AD27"/>
  <c r="AC27"/>
  <c r="AA27"/>
  <c r="AB27" s="1"/>
  <c r="Y27"/>
  <c r="X27"/>
  <c r="W27"/>
  <c r="V27"/>
  <c r="U27"/>
  <c r="R27"/>
  <c r="P27"/>
  <c r="Q27" s="1"/>
  <c r="A27"/>
  <c r="BA26"/>
  <c r="AZ26"/>
  <c r="AV26"/>
  <c r="AR26"/>
  <c r="AQ26"/>
  <c r="AS26" s="1"/>
  <c r="AP26"/>
  <c r="AO26"/>
  <c r="AM26"/>
  <c r="AN26" s="1"/>
  <c r="AK26"/>
  <c r="AJ26"/>
  <c r="AI26"/>
  <c r="AH26"/>
  <c r="AG26"/>
  <c r="AE26"/>
  <c r="AD26"/>
  <c r="AC26"/>
  <c r="AA26"/>
  <c r="AB26" s="1"/>
  <c r="Y26"/>
  <c r="X26"/>
  <c r="W26"/>
  <c r="V26"/>
  <c r="U26"/>
  <c r="P26"/>
  <c r="Q26" s="1"/>
  <c r="R26" s="1"/>
  <c r="A26"/>
  <c r="BA25"/>
  <c r="AZ25"/>
  <c r="AV25"/>
  <c r="AR25"/>
  <c r="AQ25"/>
  <c r="AS25" s="1"/>
  <c r="AP25"/>
  <c r="AO25"/>
  <c r="AM25"/>
  <c r="AN25" s="1"/>
  <c r="AK25"/>
  <c r="AJ25"/>
  <c r="AI25"/>
  <c r="AH25"/>
  <c r="AG25"/>
  <c r="AE25"/>
  <c r="AD25"/>
  <c r="AC25"/>
  <c r="AA25"/>
  <c r="AB25" s="1"/>
  <c r="Y25"/>
  <c r="X25"/>
  <c r="W25"/>
  <c r="V25"/>
  <c r="U25"/>
  <c r="P25"/>
  <c r="Q25" s="1"/>
  <c r="R25" s="1"/>
  <c r="A25"/>
  <c r="BA24"/>
  <c r="AZ24"/>
  <c r="AV24"/>
  <c r="AR24"/>
  <c r="AQ24"/>
  <c r="AS24" s="1"/>
  <c r="AP24"/>
  <c r="AO24"/>
  <c r="AM24"/>
  <c r="AN24" s="1"/>
  <c r="AK24"/>
  <c r="AJ24"/>
  <c r="AI24"/>
  <c r="AH24"/>
  <c r="AG24"/>
  <c r="AE24"/>
  <c r="AD24"/>
  <c r="AC24"/>
  <c r="AA24"/>
  <c r="AB24" s="1"/>
  <c r="Y24"/>
  <c r="X24"/>
  <c r="W24"/>
  <c r="V24"/>
  <c r="U24"/>
  <c r="P24"/>
  <c r="Q24" s="1"/>
  <c r="R24" s="1"/>
  <c r="A24"/>
  <c r="BA23"/>
  <c r="AZ23"/>
  <c r="AV23"/>
  <c r="AR23"/>
  <c r="AQ23"/>
  <c r="AS23" s="1"/>
  <c r="AP23"/>
  <c r="AO23"/>
  <c r="AM23"/>
  <c r="AN23" s="1"/>
  <c r="AK23"/>
  <c r="AJ23"/>
  <c r="AI23"/>
  <c r="AH23"/>
  <c r="AG23"/>
  <c r="AE23"/>
  <c r="AD23"/>
  <c r="AC23"/>
  <c r="AA23"/>
  <c r="AB23" s="1"/>
  <c r="Y23"/>
  <c r="X23"/>
  <c r="W23"/>
  <c r="V23"/>
  <c r="U23"/>
  <c r="P23"/>
  <c r="Q23" s="1"/>
  <c r="R23" s="1"/>
  <c r="A23"/>
  <c r="BA22"/>
  <c r="AZ22"/>
  <c r="AV22"/>
  <c r="AR22"/>
  <c r="AQ22"/>
  <c r="AS22" s="1"/>
  <c r="AP22"/>
  <c r="AO22"/>
  <c r="AM22"/>
  <c r="AN22" s="1"/>
  <c r="AK22"/>
  <c r="AJ22"/>
  <c r="AI22"/>
  <c r="AH22"/>
  <c r="AG22"/>
  <c r="AE22"/>
  <c r="AD22"/>
  <c r="AC22"/>
  <c r="AA22"/>
  <c r="AB22" s="1"/>
  <c r="Y22"/>
  <c r="X22"/>
  <c r="W22"/>
  <c r="V22"/>
  <c r="U22"/>
  <c r="P22"/>
  <c r="Q22" s="1"/>
  <c r="R22" s="1"/>
  <c r="A22"/>
  <c r="BA21"/>
  <c r="AZ21"/>
  <c r="AV21"/>
  <c r="AR21"/>
  <c r="AQ21"/>
  <c r="AS21" s="1"/>
  <c r="AP21"/>
  <c r="AO21"/>
  <c r="AM21"/>
  <c r="AN21" s="1"/>
  <c r="AK21"/>
  <c r="AJ21"/>
  <c r="AI21"/>
  <c r="AH21"/>
  <c r="AG21"/>
  <c r="AE21"/>
  <c r="AD21"/>
  <c r="AC21"/>
  <c r="AA21"/>
  <c r="AB21" s="1"/>
  <c r="Y21"/>
  <c r="X21"/>
  <c r="W21"/>
  <c r="V21"/>
  <c r="U21"/>
  <c r="P21"/>
  <c r="Q21" s="1"/>
  <c r="R21" s="1"/>
  <c r="A21"/>
  <c r="BA20"/>
  <c r="AZ20"/>
  <c r="AV20"/>
  <c r="AR20"/>
  <c r="AQ20"/>
  <c r="AS20" s="1"/>
  <c r="AP20"/>
  <c r="AO20"/>
  <c r="AM20"/>
  <c r="AN20" s="1"/>
  <c r="AK20"/>
  <c r="AJ20"/>
  <c r="AI20"/>
  <c r="AH20"/>
  <c r="AG20"/>
  <c r="AE20"/>
  <c r="AD20"/>
  <c r="AC20"/>
  <c r="AA20"/>
  <c r="AB20" s="1"/>
  <c r="Y20"/>
  <c r="X20"/>
  <c r="W20"/>
  <c r="V20"/>
  <c r="U20"/>
  <c r="P20"/>
  <c r="Q20" s="1"/>
  <c r="R20" s="1"/>
  <c r="A20"/>
  <c r="BA19"/>
  <c r="AZ19"/>
  <c r="AV19"/>
  <c r="AR19"/>
  <c r="AQ19"/>
  <c r="AS19" s="1"/>
  <c r="AP19"/>
  <c r="AO19"/>
  <c r="AM19"/>
  <c r="AN19" s="1"/>
  <c r="AK19"/>
  <c r="AJ19"/>
  <c r="AI19"/>
  <c r="AH19"/>
  <c r="AG19"/>
  <c r="AE19"/>
  <c r="AD19"/>
  <c r="AC19"/>
  <c r="AA19"/>
  <c r="AB19" s="1"/>
  <c r="Y19"/>
  <c r="X19"/>
  <c r="W19"/>
  <c r="V19"/>
  <c r="U19"/>
  <c r="P19"/>
  <c r="Q19" s="1"/>
  <c r="D19" s="1"/>
  <c r="A19"/>
  <c r="BA18"/>
  <c r="AZ18"/>
  <c r="AV18"/>
  <c r="AW18" s="1"/>
  <c r="AR18"/>
  <c r="AQ18"/>
  <c r="AS18" s="1"/>
  <c r="AP18"/>
  <c r="AO18"/>
  <c r="AN18"/>
  <c r="AM18"/>
  <c r="AK18"/>
  <c r="AJ18"/>
  <c r="AI18"/>
  <c r="AG18"/>
  <c r="AH18" s="1"/>
  <c r="AE18"/>
  <c r="AD18"/>
  <c r="AC18"/>
  <c r="AB18"/>
  <c r="AA18"/>
  <c r="Y18"/>
  <c r="X18"/>
  <c r="W18"/>
  <c r="U18"/>
  <c r="V18" s="1"/>
  <c r="P18"/>
  <c r="Q18" s="1"/>
  <c r="A18"/>
  <c r="BA17"/>
  <c r="AZ17"/>
  <c r="AV17"/>
  <c r="AR17"/>
  <c r="AQ17"/>
  <c r="AS17" s="1"/>
  <c r="AP17"/>
  <c r="AO17"/>
  <c r="AN17"/>
  <c r="AM17"/>
  <c r="AK17"/>
  <c r="AJ17"/>
  <c r="AI17"/>
  <c r="AG17"/>
  <c r="AH17" s="1"/>
  <c r="AE17"/>
  <c r="AD17"/>
  <c r="AC17"/>
  <c r="AB17"/>
  <c r="AA17"/>
  <c r="Y17"/>
  <c r="X17"/>
  <c r="W17"/>
  <c r="U17"/>
  <c r="V17" s="1"/>
  <c r="P17"/>
  <c r="Q17" s="1"/>
  <c r="A17"/>
  <c r="BA16"/>
  <c r="AZ16"/>
  <c r="AV16"/>
  <c r="AR16"/>
  <c r="AQ16"/>
  <c r="AS16" s="1"/>
  <c r="AP16"/>
  <c r="AO16"/>
  <c r="AN16"/>
  <c r="AM16"/>
  <c r="AK16"/>
  <c r="AJ16"/>
  <c r="AI16"/>
  <c r="AG16"/>
  <c r="AH16" s="1"/>
  <c r="AE16"/>
  <c r="AD16"/>
  <c r="AC16"/>
  <c r="AB16"/>
  <c r="AA16"/>
  <c r="Y16"/>
  <c r="X16"/>
  <c r="W16"/>
  <c r="U16"/>
  <c r="V16" s="1"/>
  <c r="P16"/>
  <c r="Q16" s="1"/>
  <c r="A16"/>
  <c r="BA15"/>
  <c r="AZ15"/>
  <c r="AV15"/>
  <c r="AW15" s="1"/>
  <c r="AR15"/>
  <c r="AQ15"/>
  <c r="AS15" s="1"/>
  <c r="AP15"/>
  <c r="AO15"/>
  <c r="AM15"/>
  <c r="AN15" s="1"/>
  <c r="AK15"/>
  <c r="AJ15"/>
  <c r="AI15"/>
  <c r="AH15"/>
  <c r="AG15"/>
  <c r="AE15"/>
  <c r="AD15"/>
  <c r="AC15"/>
  <c r="AA15"/>
  <c r="AB15" s="1"/>
  <c r="Y15"/>
  <c r="X15"/>
  <c r="W15"/>
  <c r="V15"/>
  <c r="U15"/>
  <c r="P15"/>
  <c r="Q15" s="1"/>
  <c r="A15"/>
  <c r="BA14"/>
  <c r="AZ14"/>
  <c r="AV14"/>
  <c r="AW14" s="1"/>
  <c r="AR14"/>
  <c r="AQ14"/>
  <c r="AS14" s="1"/>
  <c r="AP14"/>
  <c r="AO14"/>
  <c r="AM14"/>
  <c r="AN14" s="1"/>
  <c r="AK14"/>
  <c r="AJ14"/>
  <c r="AI14"/>
  <c r="AH14"/>
  <c r="AG14"/>
  <c r="AE14"/>
  <c r="AD14"/>
  <c r="AC14"/>
  <c r="AA14"/>
  <c r="AB14" s="1"/>
  <c r="Y14"/>
  <c r="X14"/>
  <c r="W14"/>
  <c r="V14"/>
  <c r="U14"/>
  <c r="P14"/>
  <c r="Q14" s="1"/>
  <c r="A14"/>
  <c r="BA13"/>
  <c r="AZ13"/>
  <c r="AV13"/>
  <c r="AW13" s="1"/>
  <c r="AR13"/>
  <c r="AQ13"/>
  <c r="AS13" s="1"/>
  <c r="AP13"/>
  <c r="AO13"/>
  <c r="AM13"/>
  <c r="AN13" s="1"/>
  <c r="AK13"/>
  <c r="AJ13"/>
  <c r="AI13"/>
  <c r="AH13"/>
  <c r="AG13"/>
  <c r="AE13"/>
  <c r="AD13"/>
  <c r="AC13"/>
  <c r="AA13"/>
  <c r="AB13" s="1"/>
  <c r="Y13"/>
  <c r="X13"/>
  <c r="W13"/>
  <c r="V13"/>
  <c r="U13"/>
  <c r="P10"/>
  <c r="A13"/>
  <c r="BA12"/>
  <c r="AZ12"/>
  <c r="AV12"/>
  <c r="AW12" s="1"/>
  <c r="AR12"/>
  <c r="AQ12"/>
  <c r="AS12" s="1"/>
  <c r="AP12"/>
  <c r="AO12"/>
  <c r="AM12"/>
  <c r="AN12" s="1"/>
  <c r="AK12"/>
  <c r="AJ12"/>
  <c r="AI12"/>
  <c r="AH12"/>
  <c r="AG12"/>
  <c r="AE12"/>
  <c r="AD12"/>
  <c r="AC12"/>
  <c r="AA12"/>
  <c r="AB12" s="1"/>
  <c r="Y12"/>
  <c r="X12"/>
  <c r="W12"/>
  <c r="V12"/>
  <c r="U12"/>
  <c r="P13"/>
  <c r="Q13" s="1"/>
  <c r="A12"/>
  <c r="BA11"/>
  <c r="AZ11"/>
  <c r="AV11"/>
  <c r="AW11" s="1"/>
  <c r="AR11"/>
  <c r="AQ11"/>
  <c r="AS11" s="1"/>
  <c r="AP11"/>
  <c r="AO11"/>
  <c r="AM11"/>
  <c r="AN11" s="1"/>
  <c r="AK11"/>
  <c r="AJ11"/>
  <c r="AI11"/>
  <c r="AH11"/>
  <c r="AG11"/>
  <c r="AE11"/>
  <c r="AD11"/>
  <c r="AC11"/>
  <c r="AA11"/>
  <c r="AB11" s="1"/>
  <c r="Y11"/>
  <c r="X11"/>
  <c r="W11"/>
  <c r="V11"/>
  <c r="U11"/>
  <c r="P12"/>
  <c r="Q12" s="1"/>
  <c r="A11"/>
  <c r="BA10"/>
  <c r="AZ10"/>
  <c r="AV10"/>
  <c r="AW10" s="1"/>
  <c r="AR10"/>
  <c r="AQ10"/>
  <c r="AS10" s="1"/>
  <c r="AP10"/>
  <c r="AO10"/>
  <c r="AM10"/>
  <c r="AN10" s="1"/>
  <c r="AK10"/>
  <c r="AJ10"/>
  <c r="AI10"/>
  <c r="AH10"/>
  <c r="AG10"/>
  <c r="AE10"/>
  <c r="AD10"/>
  <c r="AC10"/>
  <c r="AA10"/>
  <c r="AB10" s="1"/>
  <c r="Y10"/>
  <c r="X10"/>
  <c r="W10"/>
  <c r="V10"/>
  <c r="U10"/>
  <c r="P11"/>
  <c r="Q11" s="1"/>
  <c r="A10"/>
  <c r="I60" i="45"/>
  <c r="I61" s="1"/>
  <c r="BA55"/>
  <c r="AZ55"/>
  <c r="AV55"/>
  <c r="AR55"/>
  <c r="AQ55"/>
  <c r="AS55" s="1"/>
  <c r="AP55"/>
  <c r="AO55"/>
  <c r="AM55"/>
  <c r="AN55" s="1"/>
  <c r="AK55"/>
  <c r="AJ55"/>
  <c r="AI55"/>
  <c r="AH55"/>
  <c r="AG55"/>
  <c r="AE55"/>
  <c r="AD55"/>
  <c r="AC55"/>
  <c r="AA55"/>
  <c r="AB55" s="1"/>
  <c r="Y55"/>
  <c r="X55"/>
  <c r="W55"/>
  <c r="V55"/>
  <c r="U55"/>
  <c r="Q55"/>
  <c r="R55" s="1"/>
  <c r="BA54"/>
  <c r="AZ54"/>
  <c r="AV54"/>
  <c r="AR54"/>
  <c r="AQ54"/>
  <c r="AS54" s="1"/>
  <c r="AP54"/>
  <c r="AO54"/>
  <c r="AM54"/>
  <c r="AN54" s="1"/>
  <c r="AK54"/>
  <c r="AJ54"/>
  <c r="AI54"/>
  <c r="AH54"/>
  <c r="AG54"/>
  <c r="AE54"/>
  <c r="AD54"/>
  <c r="AC54"/>
  <c r="AA54"/>
  <c r="AB54" s="1"/>
  <c r="Y54"/>
  <c r="X54"/>
  <c r="W54"/>
  <c r="V54"/>
  <c r="U54"/>
  <c r="Q54"/>
  <c r="R54" s="1"/>
  <c r="BA53"/>
  <c r="AZ53"/>
  <c r="AV53"/>
  <c r="AR53"/>
  <c r="AQ53"/>
  <c r="AS53" s="1"/>
  <c r="AP53"/>
  <c r="AO53"/>
  <c r="AM53"/>
  <c r="AN53" s="1"/>
  <c r="AK53"/>
  <c r="AJ53"/>
  <c r="AI53"/>
  <c r="AH53"/>
  <c r="AG53"/>
  <c r="AE53"/>
  <c r="AD53"/>
  <c r="AC53"/>
  <c r="AA53"/>
  <c r="AB53" s="1"/>
  <c r="Y53"/>
  <c r="X53"/>
  <c r="W53"/>
  <c r="V53"/>
  <c r="U53"/>
  <c r="Q53"/>
  <c r="R53" s="1"/>
  <c r="BA52"/>
  <c r="AZ52"/>
  <c r="AV52"/>
  <c r="AR52"/>
  <c r="AQ52"/>
  <c r="AS52" s="1"/>
  <c r="AP52"/>
  <c r="AO52"/>
  <c r="AM52"/>
  <c r="AN52" s="1"/>
  <c r="AK52"/>
  <c r="AJ52"/>
  <c r="AI52"/>
  <c r="AH52"/>
  <c r="AG52"/>
  <c r="AE52"/>
  <c r="AD52"/>
  <c r="AC52"/>
  <c r="AA52"/>
  <c r="AB52" s="1"/>
  <c r="Y52"/>
  <c r="X52"/>
  <c r="W52"/>
  <c r="V52"/>
  <c r="U52"/>
  <c r="Q52"/>
  <c r="R52" s="1"/>
  <c r="BA51"/>
  <c r="AZ51"/>
  <c r="AV51"/>
  <c r="AR51"/>
  <c r="AQ51"/>
  <c r="AS51" s="1"/>
  <c r="AP51"/>
  <c r="AO51"/>
  <c r="AM51"/>
  <c r="AN51" s="1"/>
  <c r="AK51"/>
  <c r="AJ51"/>
  <c r="AI51"/>
  <c r="AH51"/>
  <c r="AG51"/>
  <c r="AE51"/>
  <c r="AD51"/>
  <c r="AC51"/>
  <c r="AA51"/>
  <c r="AB51" s="1"/>
  <c r="Y51"/>
  <c r="X51"/>
  <c r="W51"/>
  <c r="V51"/>
  <c r="U51"/>
  <c r="Q51"/>
  <c r="R51" s="1"/>
  <c r="BA50"/>
  <c r="AZ50"/>
  <c r="AV50"/>
  <c r="AR50"/>
  <c r="AQ50"/>
  <c r="AS50" s="1"/>
  <c r="AP50"/>
  <c r="AO50"/>
  <c r="AM50"/>
  <c r="AN50" s="1"/>
  <c r="AK50"/>
  <c r="AJ50"/>
  <c r="AI50"/>
  <c r="AH50"/>
  <c r="AG50"/>
  <c r="AE50"/>
  <c r="AD50"/>
  <c r="AC50"/>
  <c r="AA50"/>
  <c r="AB50" s="1"/>
  <c r="Y50"/>
  <c r="X50"/>
  <c r="W50"/>
  <c r="V50"/>
  <c r="U50"/>
  <c r="Q50"/>
  <c r="R50" s="1"/>
  <c r="BA49"/>
  <c r="AZ49"/>
  <c r="AV49"/>
  <c r="AR49"/>
  <c r="AQ49"/>
  <c r="AS49" s="1"/>
  <c r="AP49"/>
  <c r="AO49"/>
  <c r="AM49"/>
  <c r="AN49" s="1"/>
  <c r="AK49"/>
  <c r="AJ49"/>
  <c r="AI49"/>
  <c r="AH49"/>
  <c r="AG49"/>
  <c r="AE49"/>
  <c r="AD49"/>
  <c r="AC49"/>
  <c r="AA49"/>
  <c r="AB49" s="1"/>
  <c r="Y49"/>
  <c r="X49"/>
  <c r="W49"/>
  <c r="V49"/>
  <c r="U49"/>
  <c r="Q49"/>
  <c r="R49" s="1"/>
  <c r="BA48"/>
  <c r="AZ48"/>
  <c r="AV48"/>
  <c r="AR48"/>
  <c r="AQ48"/>
  <c r="AS48" s="1"/>
  <c r="AP48"/>
  <c r="AO48"/>
  <c r="AM48"/>
  <c r="AN48" s="1"/>
  <c r="AK48"/>
  <c r="AJ48"/>
  <c r="AI48"/>
  <c r="AH48"/>
  <c r="AG48"/>
  <c r="AE48"/>
  <c r="AD48"/>
  <c r="AC48"/>
  <c r="AA48"/>
  <c r="AB48" s="1"/>
  <c r="Y48"/>
  <c r="X48"/>
  <c r="W48"/>
  <c r="V48"/>
  <c r="U48"/>
  <c r="Q48"/>
  <c r="R48" s="1"/>
  <c r="BA47"/>
  <c r="AZ47"/>
  <c r="AV47"/>
  <c r="AR47"/>
  <c r="AQ47"/>
  <c r="AS47" s="1"/>
  <c r="AP47"/>
  <c r="AO47"/>
  <c r="AM47"/>
  <c r="AN47" s="1"/>
  <c r="AK47"/>
  <c r="AJ47"/>
  <c r="AI47"/>
  <c r="AH47"/>
  <c r="AG47"/>
  <c r="AE47"/>
  <c r="AD47"/>
  <c r="AC47"/>
  <c r="AA47"/>
  <c r="AB47" s="1"/>
  <c r="Y47"/>
  <c r="X47"/>
  <c r="W47"/>
  <c r="V47"/>
  <c r="U47"/>
  <c r="Q47"/>
  <c r="R47" s="1"/>
  <c r="BA46"/>
  <c r="AZ46"/>
  <c r="AV46"/>
  <c r="AR46"/>
  <c r="AQ46"/>
  <c r="AS46" s="1"/>
  <c r="AP46"/>
  <c r="AO46"/>
  <c r="AM46"/>
  <c r="AN46" s="1"/>
  <c r="AK46"/>
  <c r="AJ46"/>
  <c r="AI46"/>
  <c r="AH46"/>
  <c r="AG46"/>
  <c r="AE46"/>
  <c r="AD46"/>
  <c r="AC46"/>
  <c r="AA46"/>
  <c r="AB46" s="1"/>
  <c r="Y46"/>
  <c r="X46"/>
  <c r="W46"/>
  <c r="V46"/>
  <c r="U46"/>
  <c r="Q46"/>
  <c r="R46" s="1"/>
  <c r="BA45"/>
  <c r="AZ45"/>
  <c r="AV45"/>
  <c r="AR45"/>
  <c r="AQ45"/>
  <c r="AS45" s="1"/>
  <c r="AP45"/>
  <c r="AO45"/>
  <c r="AM45"/>
  <c r="AN45" s="1"/>
  <c r="AK45"/>
  <c r="AJ45"/>
  <c r="AI45"/>
  <c r="AH45"/>
  <c r="AG45"/>
  <c r="AE45"/>
  <c r="AD45"/>
  <c r="AC45"/>
  <c r="AA45"/>
  <c r="AB45" s="1"/>
  <c r="Y45"/>
  <c r="X45"/>
  <c r="W45"/>
  <c r="V45"/>
  <c r="U45"/>
  <c r="Q45"/>
  <c r="R45" s="1"/>
  <c r="BA44"/>
  <c r="AZ44"/>
  <c r="AV44"/>
  <c r="AR44"/>
  <c r="AQ44"/>
  <c r="AS44" s="1"/>
  <c r="AP44"/>
  <c r="AO44"/>
  <c r="AM44"/>
  <c r="AN44" s="1"/>
  <c r="AK44"/>
  <c r="AJ44"/>
  <c r="AI44"/>
  <c r="AH44"/>
  <c r="AG44"/>
  <c r="AE44"/>
  <c r="AD44"/>
  <c r="AC44"/>
  <c r="AA44"/>
  <c r="AB44" s="1"/>
  <c r="Y44"/>
  <c r="X44"/>
  <c r="W44"/>
  <c r="V44"/>
  <c r="U44"/>
  <c r="Q44"/>
  <c r="R44" s="1"/>
  <c r="A44"/>
  <c r="BA43"/>
  <c r="AZ43"/>
  <c r="AV43"/>
  <c r="AR43"/>
  <c r="AQ43"/>
  <c r="AS43" s="1"/>
  <c r="AP43"/>
  <c r="AO43"/>
  <c r="AN43"/>
  <c r="AM43"/>
  <c r="AK43"/>
  <c r="AJ43"/>
  <c r="AI43"/>
  <c r="AG43"/>
  <c r="AH43" s="1"/>
  <c r="AE43"/>
  <c r="AD43"/>
  <c r="AC43"/>
  <c r="AB43"/>
  <c r="AA43"/>
  <c r="Y43"/>
  <c r="X43"/>
  <c r="W43"/>
  <c r="U43"/>
  <c r="V43" s="1"/>
  <c r="Q43"/>
  <c r="R43" s="1"/>
  <c r="A43"/>
  <c r="BA42"/>
  <c r="AZ42"/>
  <c r="AV42"/>
  <c r="AR42"/>
  <c r="AQ42"/>
  <c r="AS42" s="1"/>
  <c r="AP42"/>
  <c r="AO42"/>
  <c r="AM42"/>
  <c r="AN42" s="1"/>
  <c r="AK42"/>
  <c r="AJ42"/>
  <c r="AI42"/>
  <c r="AH42"/>
  <c r="AG42"/>
  <c r="AE42"/>
  <c r="AD42"/>
  <c r="AC42"/>
  <c r="AA42"/>
  <c r="AB42" s="1"/>
  <c r="Y42"/>
  <c r="X42"/>
  <c r="W42"/>
  <c r="V42"/>
  <c r="U42"/>
  <c r="Q42"/>
  <c r="R42" s="1"/>
  <c r="A42"/>
  <c r="BA41"/>
  <c r="AZ41"/>
  <c r="AV41"/>
  <c r="AR41"/>
  <c r="AQ41"/>
  <c r="AS41" s="1"/>
  <c r="AP41"/>
  <c r="AO41"/>
  <c r="AN41"/>
  <c r="AM41"/>
  <c r="AK41"/>
  <c r="AJ41"/>
  <c r="AI41"/>
  <c r="AG41"/>
  <c r="AH41" s="1"/>
  <c r="AE41"/>
  <c r="AD41"/>
  <c r="AC41"/>
  <c r="AB41"/>
  <c r="AA41"/>
  <c r="Y41"/>
  <c r="X41"/>
  <c r="W41"/>
  <c r="U41"/>
  <c r="V41" s="1"/>
  <c r="Q41"/>
  <c r="R41" s="1"/>
  <c r="A41"/>
  <c r="BA40"/>
  <c r="AZ40"/>
  <c r="AV40"/>
  <c r="AR40"/>
  <c r="AQ40"/>
  <c r="AS40" s="1"/>
  <c r="AP40"/>
  <c r="AO40"/>
  <c r="AM40"/>
  <c r="AN40" s="1"/>
  <c r="AK40"/>
  <c r="AJ40"/>
  <c r="AI40"/>
  <c r="AH40"/>
  <c r="AG40"/>
  <c r="AE40"/>
  <c r="AD40"/>
  <c r="AC40"/>
  <c r="AA40"/>
  <c r="AB40" s="1"/>
  <c r="Y40"/>
  <c r="X40"/>
  <c r="W40"/>
  <c r="V40"/>
  <c r="U40"/>
  <c r="Q40"/>
  <c r="R40" s="1"/>
  <c r="A40"/>
  <c r="BA39"/>
  <c r="AZ39"/>
  <c r="AV39"/>
  <c r="AR39"/>
  <c r="AQ39"/>
  <c r="AS39" s="1"/>
  <c r="AP39"/>
  <c r="AO39"/>
  <c r="AN39"/>
  <c r="AM39"/>
  <c r="AK39"/>
  <c r="AJ39"/>
  <c r="AI39"/>
  <c r="AG39"/>
  <c r="AH39" s="1"/>
  <c r="AE39"/>
  <c r="AD39"/>
  <c r="AC39"/>
  <c r="AB39"/>
  <c r="AA39"/>
  <c r="Y39"/>
  <c r="X39"/>
  <c r="W39"/>
  <c r="U39"/>
  <c r="V39" s="1"/>
  <c r="Q39"/>
  <c r="R39" s="1"/>
  <c r="A39"/>
  <c r="BA38"/>
  <c r="AZ38"/>
  <c r="AV38"/>
  <c r="AR38"/>
  <c r="AQ38"/>
  <c r="AS38" s="1"/>
  <c r="AP38"/>
  <c r="AO38"/>
  <c r="AM38"/>
  <c r="AN38" s="1"/>
  <c r="AK38"/>
  <c r="AJ38"/>
  <c r="AI38"/>
  <c r="AH38"/>
  <c r="AG38"/>
  <c r="AE38"/>
  <c r="AD38"/>
  <c r="AC38"/>
  <c r="AA38"/>
  <c r="AB38" s="1"/>
  <c r="Y38"/>
  <c r="X38"/>
  <c r="W38"/>
  <c r="V38"/>
  <c r="U38"/>
  <c r="Q38"/>
  <c r="R38" s="1"/>
  <c r="A38"/>
  <c r="BA37"/>
  <c r="AZ37"/>
  <c r="AV37"/>
  <c r="AR37"/>
  <c r="AQ37"/>
  <c r="AS37" s="1"/>
  <c r="AP37"/>
  <c r="AO37"/>
  <c r="AN37"/>
  <c r="AM37"/>
  <c r="AK37"/>
  <c r="AJ37"/>
  <c r="AI37"/>
  <c r="AG37"/>
  <c r="AH37" s="1"/>
  <c r="AE37"/>
  <c r="AD37"/>
  <c r="AC37"/>
  <c r="AB37"/>
  <c r="AA37"/>
  <c r="Y37"/>
  <c r="X37"/>
  <c r="W37"/>
  <c r="U37"/>
  <c r="V37" s="1"/>
  <c r="Q37"/>
  <c r="R37" s="1"/>
  <c r="A37"/>
  <c r="BA36"/>
  <c r="AZ36"/>
  <c r="AV36"/>
  <c r="AR36"/>
  <c r="AQ36"/>
  <c r="AS36" s="1"/>
  <c r="AP36"/>
  <c r="AO36"/>
  <c r="AM36"/>
  <c r="AN36" s="1"/>
  <c r="AK36"/>
  <c r="AJ36"/>
  <c r="AI36"/>
  <c r="AH36"/>
  <c r="AG36"/>
  <c r="AE36"/>
  <c r="AD36"/>
  <c r="AC36"/>
  <c r="AA36"/>
  <c r="AB36" s="1"/>
  <c r="Y36"/>
  <c r="X36"/>
  <c r="W36"/>
  <c r="V36"/>
  <c r="U36"/>
  <c r="Q36"/>
  <c r="R36" s="1"/>
  <c r="A36"/>
  <c r="BA35"/>
  <c r="AZ35"/>
  <c r="AV35"/>
  <c r="AR35"/>
  <c r="AQ35"/>
  <c r="AS35" s="1"/>
  <c r="AP35"/>
  <c r="AO35"/>
  <c r="AN35"/>
  <c r="AM35"/>
  <c r="AK35"/>
  <c r="AJ35"/>
  <c r="AI35"/>
  <c r="AG35"/>
  <c r="AH35" s="1"/>
  <c r="AE35"/>
  <c r="AD35"/>
  <c r="AC35"/>
  <c r="AB35"/>
  <c r="AA35"/>
  <c r="Y35"/>
  <c r="X35"/>
  <c r="W35"/>
  <c r="U35"/>
  <c r="V35" s="1"/>
  <c r="Q35"/>
  <c r="R35" s="1"/>
  <c r="A35"/>
  <c r="BA34"/>
  <c r="AZ34"/>
  <c r="AV34"/>
  <c r="AR34"/>
  <c r="AQ34"/>
  <c r="AS34" s="1"/>
  <c r="AP34"/>
  <c r="AO34"/>
  <c r="AM34"/>
  <c r="AN34" s="1"/>
  <c r="AK34"/>
  <c r="AJ34"/>
  <c r="AI34"/>
  <c r="AH34"/>
  <c r="AG34"/>
  <c r="AE34"/>
  <c r="AD34"/>
  <c r="AC34"/>
  <c r="AA34"/>
  <c r="AB34" s="1"/>
  <c r="Y34"/>
  <c r="X34"/>
  <c r="W34"/>
  <c r="V34"/>
  <c r="U34"/>
  <c r="Q34"/>
  <c r="R34" s="1"/>
  <c r="A34"/>
  <c r="BA33"/>
  <c r="AZ33"/>
  <c r="AV33"/>
  <c r="AR33"/>
  <c r="AQ33"/>
  <c r="AS33" s="1"/>
  <c r="AP33"/>
  <c r="AO33"/>
  <c r="AN33"/>
  <c r="AM33"/>
  <c r="AK33"/>
  <c r="AJ33"/>
  <c r="AI33"/>
  <c r="AG33"/>
  <c r="AH33" s="1"/>
  <c r="AE33"/>
  <c r="AD33"/>
  <c r="AC33"/>
  <c r="AB33"/>
  <c r="AA33"/>
  <c r="Y33"/>
  <c r="X33"/>
  <c r="W33"/>
  <c r="U33"/>
  <c r="V33" s="1"/>
  <c r="Q33"/>
  <c r="R33" s="1"/>
  <c r="A33"/>
  <c r="BA32"/>
  <c r="AZ32"/>
  <c r="AV32"/>
  <c r="AR32"/>
  <c r="AQ32"/>
  <c r="AS32" s="1"/>
  <c r="AP32"/>
  <c r="AO32"/>
  <c r="AM32"/>
  <c r="AN32" s="1"/>
  <c r="AK32"/>
  <c r="AJ32"/>
  <c r="AI32"/>
  <c r="AH32"/>
  <c r="AG32"/>
  <c r="AE32"/>
  <c r="AD32"/>
  <c r="AC32"/>
  <c r="AA32"/>
  <c r="AB32" s="1"/>
  <c r="Y32"/>
  <c r="X32"/>
  <c r="W32"/>
  <c r="V32"/>
  <c r="U32"/>
  <c r="P32"/>
  <c r="Q32" s="1"/>
  <c r="A32"/>
  <c r="BA31"/>
  <c r="AZ31"/>
  <c r="AV31"/>
  <c r="AR31"/>
  <c r="AQ31"/>
  <c r="AS31" s="1"/>
  <c r="AP31"/>
  <c r="AO31"/>
  <c r="AM31"/>
  <c r="AN31" s="1"/>
  <c r="AK31"/>
  <c r="AJ31"/>
  <c r="AI31"/>
  <c r="AH31"/>
  <c r="AG31"/>
  <c r="AE31"/>
  <c r="AD31"/>
  <c r="AC31"/>
  <c r="AA31"/>
  <c r="AB31" s="1"/>
  <c r="Y31"/>
  <c r="X31"/>
  <c r="W31"/>
  <c r="V31"/>
  <c r="U31"/>
  <c r="P31"/>
  <c r="Q31" s="1"/>
  <c r="A31"/>
  <c r="BA30"/>
  <c r="AZ30"/>
  <c r="AV30"/>
  <c r="AR30"/>
  <c r="AQ30"/>
  <c r="AS30" s="1"/>
  <c r="AP30"/>
  <c r="AO30"/>
  <c r="AM30"/>
  <c r="AN30" s="1"/>
  <c r="AK30"/>
  <c r="AJ30"/>
  <c r="AI30"/>
  <c r="AH30"/>
  <c r="AG30"/>
  <c r="AE30"/>
  <c r="AD30"/>
  <c r="AC30"/>
  <c r="AA30"/>
  <c r="AB30" s="1"/>
  <c r="Y30"/>
  <c r="X30"/>
  <c r="W30"/>
  <c r="V30"/>
  <c r="U30"/>
  <c r="P30"/>
  <c r="Q30" s="1"/>
  <c r="A30"/>
  <c r="BA29"/>
  <c r="AZ29"/>
  <c r="AV29"/>
  <c r="AR29"/>
  <c r="AQ29"/>
  <c r="AS29" s="1"/>
  <c r="AP29"/>
  <c r="AO29"/>
  <c r="AM29"/>
  <c r="AN29" s="1"/>
  <c r="AK29"/>
  <c r="AJ29"/>
  <c r="AI29"/>
  <c r="AH29"/>
  <c r="AG29"/>
  <c r="AE29"/>
  <c r="AD29"/>
  <c r="AC29"/>
  <c r="AA29"/>
  <c r="AB29" s="1"/>
  <c r="Y29"/>
  <c r="X29"/>
  <c r="W29"/>
  <c r="V29"/>
  <c r="U29"/>
  <c r="P29"/>
  <c r="Q29" s="1"/>
  <c r="A29"/>
  <c r="BA28"/>
  <c r="AZ28"/>
  <c r="AV28"/>
  <c r="AR28"/>
  <c r="AQ28"/>
  <c r="AS28" s="1"/>
  <c r="AP28"/>
  <c r="AO28"/>
  <c r="AM28"/>
  <c r="AN28" s="1"/>
  <c r="AK28"/>
  <c r="AJ28"/>
  <c r="AI28"/>
  <c r="AH28"/>
  <c r="AG28"/>
  <c r="AE28"/>
  <c r="AD28"/>
  <c r="AC28"/>
  <c r="AA28"/>
  <c r="AB28" s="1"/>
  <c r="Y28"/>
  <c r="X28"/>
  <c r="W28"/>
  <c r="V28"/>
  <c r="U28"/>
  <c r="P28"/>
  <c r="Q28" s="1"/>
  <c r="A28"/>
  <c r="BA27"/>
  <c r="AZ27"/>
  <c r="AV27"/>
  <c r="AR27"/>
  <c r="AQ27"/>
  <c r="AS27" s="1"/>
  <c r="AP27"/>
  <c r="AO27"/>
  <c r="AM27"/>
  <c r="AN27" s="1"/>
  <c r="AK27"/>
  <c r="AJ27"/>
  <c r="AI27"/>
  <c r="AH27"/>
  <c r="AG27"/>
  <c r="AE27"/>
  <c r="AD27"/>
  <c r="AC27"/>
  <c r="AA27"/>
  <c r="AB27" s="1"/>
  <c r="Y27"/>
  <c r="X27"/>
  <c r="W27"/>
  <c r="V27"/>
  <c r="U27"/>
  <c r="P27"/>
  <c r="Q27" s="1"/>
  <c r="R27" s="1"/>
  <c r="A27"/>
  <c r="BA26"/>
  <c r="AZ26"/>
  <c r="AV26"/>
  <c r="AR26"/>
  <c r="AQ26"/>
  <c r="AS26" s="1"/>
  <c r="AP26"/>
  <c r="AO26"/>
  <c r="AM26"/>
  <c r="AN26" s="1"/>
  <c r="AK26"/>
  <c r="AJ26"/>
  <c r="AI26"/>
  <c r="AH26"/>
  <c r="AG26"/>
  <c r="AE26"/>
  <c r="AD26"/>
  <c r="AC26"/>
  <c r="AA26"/>
  <c r="AB26" s="1"/>
  <c r="Y26"/>
  <c r="X26"/>
  <c r="W26"/>
  <c r="V26"/>
  <c r="U26"/>
  <c r="P26"/>
  <c r="Q26" s="1"/>
  <c r="R26" s="1"/>
  <c r="A26"/>
  <c r="BA25"/>
  <c r="AZ25"/>
  <c r="AV25"/>
  <c r="AR25"/>
  <c r="AQ25"/>
  <c r="AS25" s="1"/>
  <c r="AP25"/>
  <c r="AO25"/>
  <c r="AM25"/>
  <c r="AN25" s="1"/>
  <c r="AK25"/>
  <c r="AJ25"/>
  <c r="AI25"/>
  <c r="AH25"/>
  <c r="AG25"/>
  <c r="AE25"/>
  <c r="AD25"/>
  <c r="AC25"/>
  <c r="AA25"/>
  <c r="AB25" s="1"/>
  <c r="Y25"/>
  <c r="X25"/>
  <c r="W25"/>
  <c r="V25"/>
  <c r="U25"/>
  <c r="P25"/>
  <c r="Q25" s="1"/>
  <c r="R25" s="1"/>
  <c r="A25"/>
  <c r="BA24"/>
  <c r="AZ24"/>
  <c r="AV24"/>
  <c r="AR24"/>
  <c r="AQ24"/>
  <c r="AS24" s="1"/>
  <c r="AP24"/>
  <c r="AO24"/>
  <c r="AM24"/>
  <c r="AN24" s="1"/>
  <c r="AK24"/>
  <c r="AJ24"/>
  <c r="AI24"/>
  <c r="AH24"/>
  <c r="AG24"/>
  <c r="AE24"/>
  <c r="AD24"/>
  <c r="AC24"/>
  <c r="AA24"/>
  <c r="AB24" s="1"/>
  <c r="Y24"/>
  <c r="X24"/>
  <c r="W24"/>
  <c r="V24"/>
  <c r="U24"/>
  <c r="P24"/>
  <c r="Q24" s="1"/>
  <c r="R24" s="1"/>
  <c r="A24"/>
  <c r="BA23"/>
  <c r="AZ23"/>
  <c r="AV23"/>
  <c r="AR23"/>
  <c r="AQ23"/>
  <c r="AS23" s="1"/>
  <c r="AP23"/>
  <c r="AO23"/>
  <c r="AM23"/>
  <c r="AN23" s="1"/>
  <c r="AK23"/>
  <c r="AJ23"/>
  <c r="AI23"/>
  <c r="AH23"/>
  <c r="AG23"/>
  <c r="AE23"/>
  <c r="AD23"/>
  <c r="AC23"/>
  <c r="AA23"/>
  <c r="AB23" s="1"/>
  <c r="Y23"/>
  <c r="X23"/>
  <c r="W23"/>
  <c r="V23"/>
  <c r="U23"/>
  <c r="P23"/>
  <c r="Q23" s="1"/>
  <c r="R23" s="1"/>
  <c r="A23"/>
  <c r="BA22"/>
  <c r="AZ22"/>
  <c r="AV22"/>
  <c r="AR22"/>
  <c r="AQ22"/>
  <c r="AS22" s="1"/>
  <c r="AP22"/>
  <c r="AO22"/>
  <c r="AM22"/>
  <c r="AN22" s="1"/>
  <c r="AK22"/>
  <c r="AJ22"/>
  <c r="AI22"/>
  <c r="AH22"/>
  <c r="AG22"/>
  <c r="AE22"/>
  <c r="AD22"/>
  <c r="AC22"/>
  <c r="AA22"/>
  <c r="AB22" s="1"/>
  <c r="Y22"/>
  <c r="X22"/>
  <c r="W22"/>
  <c r="V22"/>
  <c r="U22"/>
  <c r="P12"/>
  <c r="A22"/>
  <c r="BA21"/>
  <c r="AZ21"/>
  <c r="AV21"/>
  <c r="AR21"/>
  <c r="AQ21"/>
  <c r="AS21" s="1"/>
  <c r="AP21"/>
  <c r="AO21"/>
  <c r="AM21"/>
  <c r="AN21" s="1"/>
  <c r="AK21"/>
  <c r="AJ21"/>
  <c r="AI21"/>
  <c r="AH21"/>
  <c r="AG21"/>
  <c r="AE21"/>
  <c r="AD21"/>
  <c r="AC21"/>
  <c r="AA21"/>
  <c r="AB21" s="1"/>
  <c r="Y21"/>
  <c r="X21"/>
  <c r="W21"/>
  <c r="V21"/>
  <c r="U21"/>
  <c r="P11"/>
  <c r="A21"/>
  <c r="BA20"/>
  <c r="AZ20"/>
  <c r="AV20"/>
  <c r="AR20"/>
  <c r="AQ20"/>
  <c r="AS20" s="1"/>
  <c r="AP20"/>
  <c r="AO20"/>
  <c r="AM20"/>
  <c r="AN20" s="1"/>
  <c r="AK20"/>
  <c r="AJ20"/>
  <c r="AI20"/>
  <c r="AH20"/>
  <c r="AG20"/>
  <c r="AE20"/>
  <c r="AD20"/>
  <c r="AC20"/>
  <c r="AA20"/>
  <c r="AB20" s="1"/>
  <c r="Y20"/>
  <c r="X20"/>
  <c r="W20"/>
  <c r="V20"/>
  <c r="U20"/>
  <c r="P10"/>
  <c r="A20"/>
  <c r="BA19"/>
  <c r="AZ19"/>
  <c r="AV19"/>
  <c r="AR19"/>
  <c r="AQ19"/>
  <c r="AS19" s="1"/>
  <c r="AP19"/>
  <c r="AO19"/>
  <c r="AM19"/>
  <c r="AN19" s="1"/>
  <c r="AK19"/>
  <c r="AJ19"/>
  <c r="AI19"/>
  <c r="AH19"/>
  <c r="AG19"/>
  <c r="AE19"/>
  <c r="AD19"/>
  <c r="AC19"/>
  <c r="AA19"/>
  <c r="AB19" s="1"/>
  <c r="Y19"/>
  <c r="X19"/>
  <c r="W19"/>
  <c r="V19"/>
  <c r="U19"/>
  <c r="P19"/>
  <c r="A19"/>
  <c r="BA18"/>
  <c r="AZ18"/>
  <c r="AV18"/>
  <c r="AW18" s="1"/>
  <c r="AR18"/>
  <c r="AQ18"/>
  <c r="AS18" s="1"/>
  <c r="AP18"/>
  <c r="AO18"/>
  <c r="AM18"/>
  <c r="AN18" s="1"/>
  <c r="AK18"/>
  <c r="AJ18"/>
  <c r="AI18"/>
  <c r="AH18"/>
  <c r="AG18"/>
  <c r="AE18"/>
  <c r="AD18"/>
  <c r="AC18"/>
  <c r="AA18"/>
  <c r="AB18" s="1"/>
  <c r="Y18"/>
  <c r="X18"/>
  <c r="W18"/>
  <c r="V18"/>
  <c r="U18"/>
  <c r="P16"/>
  <c r="A18"/>
  <c r="BA17"/>
  <c r="AZ17"/>
  <c r="AV17"/>
  <c r="AW17" s="1"/>
  <c r="AR17"/>
  <c r="AQ17"/>
  <c r="AS17" s="1"/>
  <c r="AP17"/>
  <c r="AO17"/>
  <c r="AM17"/>
  <c r="AN17" s="1"/>
  <c r="AK17"/>
  <c r="AJ17"/>
  <c r="AI17"/>
  <c r="AH17"/>
  <c r="AG17"/>
  <c r="AE17"/>
  <c r="AD17"/>
  <c r="AC17"/>
  <c r="AA17"/>
  <c r="AB17" s="1"/>
  <c r="Y17"/>
  <c r="X17"/>
  <c r="W17"/>
  <c r="V17"/>
  <c r="U17"/>
  <c r="P18"/>
  <c r="A17"/>
  <c r="BA16"/>
  <c r="AZ16"/>
  <c r="AV16"/>
  <c r="AW16" s="1"/>
  <c r="AR16"/>
  <c r="AQ16"/>
  <c r="AS16" s="1"/>
  <c r="AP16"/>
  <c r="AO16"/>
  <c r="AM16"/>
  <c r="AN16" s="1"/>
  <c r="AK16"/>
  <c r="AJ16"/>
  <c r="AI16"/>
  <c r="AH16"/>
  <c r="AG16"/>
  <c r="AE16"/>
  <c r="AD16"/>
  <c r="AC16"/>
  <c r="AA16"/>
  <c r="AB16" s="1"/>
  <c r="Y16"/>
  <c r="X16"/>
  <c r="W16"/>
  <c r="V16"/>
  <c r="U16"/>
  <c r="P22"/>
  <c r="A16"/>
  <c r="BA15"/>
  <c r="AZ15"/>
  <c r="AV15"/>
  <c r="AR15"/>
  <c r="AQ15"/>
  <c r="AS15" s="1"/>
  <c r="AP15"/>
  <c r="AO15"/>
  <c r="AN15"/>
  <c r="AM15"/>
  <c r="AK15"/>
  <c r="AJ15"/>
  <c r="AI15"/>
  <c r="AG15"/>
  <c r="AH15" s="1"/>
  <c r="AE15"/>
  <c r="AD15"/>
  <c r="AC15"/>
  <c r="AB15"/>
  <c r="AA15"/>
  <c r="Y15"/>
  <c r="X15"/>
  <c r="W15"/>
  <c r="U15"/>
  <c r="V15" s="1"/>
  <c r="P14"/>
  <c r="A15"/>
  <c r="BA14"/>
  <c r="AZ14"/>
  <c r="AV14"/>
  <c r="AR14"/>
  <c r="AQ14"/>
  <c r="AS14" s="1"/>
  <c r="AP14"/>
  <c r="AO14"/>
  <c r="AN14"/>
  <c r="AM14"/>
  <c r="AK14"/>
  <c r="AJ14"/>
  <c r="AI14"/>
  <c r="AG14"/>
  <c r="AH14" s="1"/>
  <c r="AE14"/>
  <c r="AD14"/>
  <c r="AC14"/>
  <c r="AB14"/>
  <c r="AA14"/>
  <c r="Y14"/>
  <c r="X14"/>
  <c r="W14"/>
  <c r="U14"/>
  <c r="V14" s="1"/>
  <c r="P17"/>
  <c r="A14"/>
  <c r="BA13"/>
  <c r="AZ13"/>
  <c r="AV13"/>
  <c r="AR13"/>
  <c r="AQ13"/>
  <c r="AS13" s="1"/>
  <c r="AP13"/>
  <c r="AO13"/>
  <c r="AN13"/>
  <c r="AM13"/>
  <c r="AK13"/>
  <c r="AJ13"/>
  <c r="AI13"/>
  <c r="AG13"/>
  <c r="AH13" s="1"/>
  <c r="AE13"/>
  <c r="AD13"/>
  <c r="AC13"/>
  <c r="AB13"/>
  <c r="AA13"/>
  <c r="Y13"/>
  <c r="X13"/>
  <c r="W13"/>
  <c r="U13"/>
  <c r="V13" s="1"/>
  <c r="P20"/>
  <c r="A13"/>
  <c r="BA12"/>
  <c r="AZ12"/>
  <c r="AV12"/>
  <c r="AR12"/>
  <c r="AQ12"/>
  <c r="AS12" s="1"/>
  <c r="AP12"/>
  <c r="AO12"/>
  <c r="AN12"/>
  <c r="AM12"/>
  <c r="AK12"/>
  <c r="AJ12"/>
  <c r="AI12"/>
  <c r="AG12"/>
  <c r="AH12" s="1"/>
  <c r="AE12"/>
  <c r="AD12"/>
  <c r="AC12"/>
  <c r="AB12"/>
  <c r="AA12"/>
  <c r="Y12"/>
  <c r="X12"/>
  <c r="W12"/>
  <c r="U12"/>
  <c r="V12" s="1"/>
  <c r="P21"/>
  <c r="A12"/>
  <c r="BA11"/>
  <c r="AZ11"/>
  <c r="AW11"/>
  <c r="AV11"/>
  <c r="AR11"/>
  <c r="AQ11"/>
  <c r="AS11" s="1"/>
  <c r="AP11"/>
  <c r="AO11"/>
  <c r="AN11"/>
  <c r="AM11"/>
  <c r="AK11"/>
  <c r="AJ11"/>
  <c r="AI11"/>
  <c r="AG11"/>
  <c r="AH11" s="1"/>
  <c r="AE11"/>
  <c r="AD11"/>
  <c r="AC11"/>
  <c r="AB11"/>
  <c r="AA11"/>
  <c r="Y11"/>
  <c r="X11"/>
  <c r="W11"/>
  <c r="U11"/>
  <c r="V11" s="1"/>
  <c r="P15"/>
  <c r="A11"/>
  <c r="BA10"/>
  <c r="AZ10"/>
  <c r="AW10"/>
  <c r="AV10"/>
  <c r="AW15" s="1"/>
  <c r="AR10"/>
  <c r="AQ10"/>
  <c r="AS10" s="1"/>
  <c r="AP10"/>
  <c r="AO10"/>
  <c r="AN10"/>
  <c r="AM10"/>
  <c r="AK10"/>
  <c r="AJ10"/>
  <c r="AI10"/>
  <c r="AG10"/>
  <c r="AH10" s="1"/>
  <c r="AE10"/>
  <c r="AD10"/>
  <c r="AC10"/>
  <c r="AB10"/>
  <c r="AA10"/>
  <c r="Y10"/>
  <c r="X10"/>
  <c r="W10"/>
  <c r="U10"/>
  <c r="V10" s="1"/>
  <c r="Q13"/>
  <c r="P13"/>
  <c r="D13"/>
  <c r="A10"/>
  <c r="I60" i="44"/>
  <c r="I61" s="1"/>
  <c r="BA55"/>
  <c r="AZ55"/>
  <c r="AV55"/>
  <c r="AR55"/>
  <c r="AQ55"/>
  <c r="AS55" s="1"/>
  <c r="AP55"/>
  <c r="AO55"/>
  <c r="AM55"/>
  <c r="AN55" s="1"/>
  <c r="AK55"/>
  <c r="AJ55"/>
  <c r="AI55"/>
  <c r="AH55"/>
  <c r="AG55"/>
  <c r="AE55"/>
  <c r="AD55"/>
  <c r="AC55"/>
  <c r="AA55"/>
  <c r="AB55" s="1"/>
  <c r="Y55"/>
  <c r="X55"/>
  <c r="W55"/>
  <c r="V55"/>
  <c r="U55"/>
  <c r="Q55"/>
  <c r="R55" s="1"/>
  <c r="BA54"/>
  <c r="AZ54"/>
  <c r="AV54"/>
  <c r="AR54"/>
  <c r="AQ54"/>
  <c r="AS54" s="1"/>
  <c r="AP54"/>
  <c r="AO54"/>
  <c r="AM54"/>
  <c r="AN54" s="1"/>
  <c r="AK54"/>
  <c r="AJ54"/>
  <c r="AI54"/>
  <c r="AH54"/>
  <c r="AG54"/>
  <c r="AE54"/>
  <c r="AD54"/>
  <c r="AC54"/>
  <c r="AA54"/>
  <c r="AB54" s="1"/>
  <c r="Y54"/>
  <c r="X54"/>
  <c r="W54"/>
  <c r="V54"/>
  <c r="U54"/>
  <c r="Q54"/>
  <c r="R54" s="1"/>
  <c r="BA53"/>
  <c r="AZ53"/>
  <c r="AV53"/>
  <c r="AR53"/>
  <c r="AQ53"/>
  <c r="AS53" s="1"/>
  <c r="AP53"/>
  <c r="AO53"/>
  <c r="AM53"/>
  <c r="AN53" s="1"/>
  <c r="AK53"/>
  <c r="AJ53"/>
  <c r="AI53"/>
  <c r="AH53"/>
  <c r="AG53"/>
  <c r="AE53"/>
  <c r="AD53"/>
  <c r="AC53"/>
  <c r="AA53"/>
  <c r="AB53" s="1"/>
  <c r="Y53"/>
  <c r="X53"/>
  <c r="W53"/>
  <c r="V53"/>
  <c r="U53"/>
  <c r="Q53"/>
  <c r="R53" s="1"/>
  <c r="BA52"/>
  <c r="AZ52"/>
  <c r="AV52"/>
  <c r="AR52"/>
  <c r="AQ52"/>
  <c r="AS52" s="1"/>
  <c r="AP52"/>
  <c r="AO52"/>
  <c r="AM52"/>
  <c r="AN52" s="1"/>
  <c r="AK52"/>
  <c r="AJ52"/>
  <c r="AI52"/>
  <c r="AH52"/>
  <c r="AG52"/>
  <c r="AE52"/>
  <c r="AD52"/>
  <c r="AC52"/>
  <c r="AA52"/>
  <c r="AB52" s="1"/>
  <c r="Y52"/>
  <c r="X52"/>
  <c r="W52"/>
  <c r="V52"/>
  <c r="U52"/>
  <c r="Q52"/>
  <c r="R52" s="1"/>
  <c r="BA51"/>
  <c r="AZ51"/>
  <c r="AV51"/>
  <c r="AR51"/>
  <c r="AQ51"/>
  <c r="AS51" s="1"/>
  <c r="AP51"/>
  <c r="AO51"/>
  <c r="AM51"/>
  <c r="AN51" s="1"/>
  <c r="AK51"/>
  <c r="AJ51"/>
  <c r="AI51"/>
  <c r="AH51"/>
  <c r="AG51"/>
  <c r="AE51"/>
  <c r="AD51"/>
  <c r="AC51"/>
  <c r="AA51"/>
  <c r="AB51" s="1"/>
  <c r="Y51"/>
  <c r="X51"/>
  <c r="W51"/>
  <c r="V51"/>
  <c r="U51"/>
  <c r="Q51"/>
  <c r="R51" s="1"/>
  <c r="BA50"/>
  <c r="AZ50"/>
  <c r="AV50"/>
  <c r="AR50"/>
  <c r="AQ50"/>
  <c r="AS50" s="1"/>
  <c r="AP50"/>
  <c r="AO50"/>
  <c r="AM50"/>
  <c r="AN50" s="1"/>
  <c r="AK50"/>
  <c r="AJ50"/>
  <c r="AI50"/>
  <c r="AH50"/>
  <c r="AG50"/>
  <c r="AE50"/>
  <c r="AD50"/>
  <c r="AC50"/>
  <c r="AA50"/>
  <c r="AB50" s="1"/>
  <c r="Y50"/>
  <c r="X50"/>
  <c r="W50"/>
  <c r="V50"/>
  <c r="U50"/>
  <c r="Q50"/>
  <c r="R50" s="1"/>
  <c r="BA49"/>
  <c r="AZ49"/>
  <c r="AV49"/>
  <c r="AR49"/>
  <c r="AQ49"/>
  <c r="AS49" s="1"/>
  <c r="AP49"/>
  <c r="AO49"/>
  <c r="AM49"/>
  <c r="AN49" s="1"/>
  <c r="AK49"/>
  <c r="AJ49"/>
  <c r="AI49"/>
  <c r="AH49"/>
  <c r="AG49"/>
  <c r="AE49"/>
  <c r="AD49"/>
  <c r="AC49"/>
  <c r="AA49"/>
  <c r="AB49" s="1"/>
  <c r="Y49"/>
  <c r="X49"/>
  <c r="W49"/>
  <c r="V49"/>
  <c r="U49"/>
  <c r="Q49"/>
  <c r="R49" s="1"/>
  <c r="BA48"/>
  <c r="AZ48"/>
  <c r="AV48"/>
  <c r="AR48"/>
  <c r="AQ48"/>
  <c r="AS48" s="1"/>
  <c r="AP48"/>
  <c r="AO48"/>
  <c r="AM48"/>
  <c r="AN48" s="1"/>
  <c r="AK48"/>
  <c r="AJ48"/>
  <c r="AI48"/>
  <c r="AH48"/>
  <c r="AG48"/>
  <c r="AE48"/>
  <c r="AD48"/>
  <c r="AC48"/>
  <c r="AA48"/>
  <c r="AB48" s="1"/>
  <c r="Y48"/>
  <c r="X48"/>
  <c r="W48"/>
  <c r="V48"/>
  <c r="U48"/>
  <c r="Q48"/>
  <c r="R48" s="1"/>
  <c r="BA47"/>
  <c r="AZ47"/>
  <c r="AV47"/>
  <c r="AR47"/>
  <c r="AQ47"/>
  <c r="AS47" s="1"/>
  <c r="AP47"/>
  <c r="AO47"/>
  <c r="AM47"/>
  <c r="AN47" s="1"/>
  <c r="AK47"/>
  <c r="AJ47"/>
  <c r="AI47"/>
  <c r="AH47"/>
  <c r="AG47"/>
  <c r="AE47"/>
  <c r="AD47"/>
  <c r="AC47"/>
  <c r="AA47"/>
  <c r="AB47" s="1"/>
  <c r="Y47"/>
  <c r="X47"/>
  <c r="W47"/>
  <c r="V47"/>
  <c r="U47"/>
  <c r="Q47"/>
  <c r="R47" s="1"/>
  <c r="BA46"/>
  <c r="AZ46"/>
  <c r="AV46"/>
  <c r="AR46"/>
  <c r="AQ46"/>
  <c r="AS46" s="1"/>
  <c r="AP46"/>
  <c r="AO46"/>
  <c r="AM46"/>
  <c r="AN46" s="1"/>
  <c r="AK46"/>
  <c r="AJ46"/>
  <c r="AI46"/>
  <c r="AH46"/>
  <c r="AG46"/>
  <c r="AE46"/>
  <c r="AD46"/>
  <c r="AC46"/>
  <c r="AA46"/>
  <c r="AB46" s="1"/>
  <c r="Y46"/>
  <c r="X46"/>
  <c r="W46"/>
  <c r="V46"/>
  <c r="U46"/>
  <c r="Q46"/>
  <c r="R46" s="1"/>
  <c r="BA45"/>
  <c r="AZ45"/>
  <c r="AV45"/>
  <c r="AR45"/>
  <c r="AQ45"/>
  <c r="AS45" s="1"/>
  <c r="AP45"/>
  <c r="AO45"/>
  <c r="AM45"/>
  <c r="AN45" s="1"/>
  <c r="AK45"/>
  <c r="AJ45"/>
  <c r="AI45"/>
  <c r="AH45"/>
  <c r="AG45"/>
  <c r="AE45"/>
  <c r="AD45"/>
  <c r="AC45"/>
  <c r="AA45"/>
  <c r="AB45" s="1"/>
  <c r="Y45"/>
  <c r="X45"/>
  <c r="W45"/>
  <c r="V45"/>
  <c r="U45"/>
  <c r="Q45"/>
  <c r="R45" s="1"/>
  <c r="BA44"/>
  <c r="AZ44"/>
  <c r="AV44"/>
  <c r="AR44"/>
  <c r="AQ44"/>
  <c r="AS44" s="1"/>
  <c r="AP44"/>
  <c r="AO44"/>
  <c r="AM44"/>
  <c r="AN44" s="1"/>
  <c r="AK44"/>
  <c r="AJ44"/>
  <c r="AI44"/>
  <c r="AH44"/>
  <c r="AG44"/>
  <c r="AE44"/>
  <c r="AD44"/>
  <c r="AC44"/>
  <c r="AA44"/>
  <c r="AB44" s="1"/>
  <c r="Y44"/>
  <c r="X44"/>
  <c r="W44"/>
  <c r="V44"/>
  <c r="U44"/>
  <c r="Q44"/>
  <c r="R44" s="1"/>
  <c r="A44"/>
  <c r="BA43"/>
  <c r="AZ43"/>
  <c r="AV43"/>
  <c r="AR43"/>
  <c r="AQ43"/>
  <c r="AS43" s="1"/>
  <c r="AP43"/>
  <c r="AO43"/>
  <c r="AN43"/>
  <c r="AM43"/>
  <c r="AK43"/>
  <c r="AJ43"/>
  <c r="AI43"/>
  <c r="AG43"/>
  <c r="AH43" s="1"/>
  <c r="AE43"/>
  <c r="AD43"/>
  <c r="AC43"/>
  <c r="AB43"/>
  <c r="AA43"/>
  <c r="Y43"/>
  <c r="X43"/>
  <c r="W43"/>
  <c r="U43"/>
  <c r="V43" s="1"/>
  <c r="Q43"/>
  <c r="R43" s="1"/>
  <c r="A43"/>
  <c r="BA42"/>
  <c r="AZ42"/>
  <c r="AV42"/>
  <c r="AR42"/>
  <c r="AQ42"/>
  <c r="AS42" s="1"/>
  <c r="AP42"/>
  <c r="AO42"/>
  <c r="AM42"/>
  <c r="AN42" s="1"/>
  <c r="AK42"/>
  <c r="AJ42"/>
  <c r="AI42"/>
  <c r="AH42"/>
  <c r="AG42"/>
  <c r="AE42"/>
  <c r="AD42"/>
  <c r="AC42"/>
  <c r="AA42"/>
  <c r="AB42" s="1"/>
  <c r="Y42"/>
  <c r="X42"/>
  <c r="W42"/>
  <c r="V42"/>
  <c r="U42"/>
  <c r="Q42"/>
  <c r="R42" s="1"/>
  <c r="A42"/>
  <c r="BA41"/>
  <c r="AZ41"/>
  <c r="AV41"/>
  <c r="AR41"/>
  <c r="AQ41"/>
  <c r="AS41" s="1"/>
  <c r="AP41"/>
  <c r="AO41"/>
  <c r="AN41"/>
  <c r="AM41"/>
  <c r="AK41"/>
  <c r="AJ41"/>
  <c r="AI41"/>
  <c r="AG41"/>
  <c r="AH41" s="1"/>
  <c r="AE41"/>
  <c r="AD41"/>
  <c r="AC41"/>
  <c r="AB41"/>
  <c r="AA41"/>
  <c r="Y41"/>
  <c r="X41"/>
  <c r="W41"/>
  <c r="U41"/>
  <c r="V41" s="1"/>
  <c r="Q41"/>
  <c r="R41" s="1"/>
  <c r="A41"/>
  <c r="BA40"/>
  <c r="AZ40"/>
  <c r="AV40"/>
  <c r="AR40"/>
  <c r="AQ40"/>
  <c r="AS40" s="1"/>
  <c r="AP40"/>
  <c r="AO40"/>
  <c r="AM40"/>
  <c r="AN40" s="1"/>
  <c r="AK40"/>
  <c r="AJ40"/>
  <c r="AI40"/>
  <c r="AH40"/>
  <c r="AG40"/>
  <c r="AE40"/>
  <c r="AD40"/>
  <c r="AC40"/>
  <c r="AA40"/>
  <c r="AB40" s="1"/>
  <c r="Y40"/>
  <c r="X40"/>
  <c r="W40"/>
  <c r="V40"/>
  <c r="U40"/>
  <c r="Q40"/>
  <c r="R40" s="1"/>
  <c r="A40"/>
  <c r="BA39"/>
  <c r="AZ39"/>
  <c r="AV39"/>
  <c r="AR39"/>
  <c r="AQ39"/>
  <c r="AS39" s="1"/>
  <c r="AP39"/>
  <c r="AO39"/>
  <c r="AN39"/>
  <c r="AM39"/>
  <c r="AK39"/>
  <c r="AJ39"/>
  <c r="AI39"/>
  <c r="AG39"/>
  <c r="AH39" s="1"/>
  <c r="AE39"/>
  <c r="AD39"/>
  <c r="AC39"/>
  <c r="AB39"/>
  <c r="AA39"/>
  <c r="Y39"/>
  <c r="X39"/>
  <c r="W39"/>
  <c r="U39"/>
  <c r="V39" s="1"/>
  <c r="Q39"/>
  <c r="R39" s="1"/>
  <c r="A39"/>
  <c r="BA38"/>
  <c r="AZ38"/>
  <c r="AV38"/>
  <c r="AR38"/>
  <c r="AQ38"/>
  <c r="AS38" s="1"/>
  <c r="AP38"/>
  <c r="AO38"/>
  <c r="AM38"/>
  <c r="AN38" s="1"/>
  <c r="AK38"/>
  <c r="AJ38"/>
  <c r="AI38"/>
  <c r="AH38"/>
  <c r="AG38"/>
  <c r="AE38"/>
  <c r="AD38"/>
  <c r="AC38"/>
  <c r="AA38"/>
  <c r="AB38" s="1"/>
  <c r="Y38"/>
  <c r="X38"/>
  <c r="W38"/>
  <c r="V38"/>
  <c r="U38"/>
  <c r="Q38"/>
  <c r="R38" s="1"/>
  <c r="A38"/>
  <c r="BA37"/>
  <c r="AZ37"/>
  <c r="AV37"/>
  <c r="AR37"/>
  <c r="AQ37"/>
  <c r="AS37" s="1"/>
  <c r="AP37"/>
  <c r="AO37"/>
  <c r="AN37"/>
  <c r="AM37"/>
  <c r="AK37"/>
  <c r="AJ37"/>
  <c r="AI37"/>
  <c r="AG37"/>
  <c r="AH37" s="1"/>
  <c r="AE37"/>
  <c r="AD37"/>
  <c r="AC37"/>
  <c r="AB37"/>
  <c r="AA37"/>
  <c r="Y37"/>
  <c r="X37"/>
  <c r="W37"/>
  <c r="U37"/>
  <c r="V37" s="1"/>
  <c r="Q37"/>
  <c r="R37" s="1"/>
  <c r="A37"/>
  <c r="BA36"/>
  <c r="AZ36"/>
  <c r="AV36"/>
  <c r="AR36"/>
  <c r="AQ36"/>
  <c r="AS36" s="1"/>
  <c r="AP36"/>
  <c r="AO36"/>
  <c r="AM36"/>
  <c r="AN36" s="1"/>
  <c r="AK36"/>
  <c r="AJ36"/>
  <c r="AI36"/>
  <c r="AH36"/>
  <c r="AG36"/>
  <c r="AE36"/>
  <c r="AD36"/>
  <c r="AC36"/>
  <c r="AA36"/>
  <c r="AB36" s="1"/>
  <c r="Y36"/>
  <c r="X36"/>
  <c r="W36"/>
  <c r="V36"/>
  <c r="U36"/>
  <c r="Q36"/>
  <c r="R36" s="1"/>
  <c r="A36"/>
  <c r="BA35"/>
  <c r="AZ35"/>
  <c r="AV35"/>
  <c r="AR35"/>
  <c r="AQ35"/>
  <c r="AS35" s="1"/>
  <c r="AP35"/>
  <c r="AO35"/>
  <c r="AN35"/>
  <c r="AM35"/>
  <c r="AK35"/>
  <c r="AJ35"/>
  <c r="AI35"/>
  <c r="AG35"/>
  <c r="AH35" s="1"/>
  <c r="AE35"/>
  <c r="AD35"/>
  <c r="AC35"/>
  <c r="AB35"/>
  <c r="AA35"/>
  <c r="Y35"/>
  <c r="X35"/>
  <c r="W35"/>
  <c r="U35"/>
  <c r="V35" s="1"/>
  <c r="Q35"/>
  <c r="R35" s="1"/>
  <c r="A35"/>
  <c r="BA34"/>
  <c r="AZ34"/>
  <c r="AV34"/>
  <c r="AR34"/>
  <c r="AQ34"/>
  <c r="AS34" s="1"/>
  <c r="AP34"/>
  <c r="AO34"/>
  <c r="AM34"/>
  <c r="AN34" s="1"/>
  <c r="AK34"/>
  <c r="AJ34"/>
  <c r="AI34"/>
  <c r="AH34"/>
  <c r="AG34"/>
  <c r="AE34"/>
  <c r="AD34"/>
  <c r="AC34"/>
  <c r="AA34"/>
  <c r="AB34" s="1"/>
  <c r="Y34"/>
  <c r="X34"/>
  <c r="W34"/>
  <c r="V34"/>
  <c r="U34"/>
  <c r="Q34"/>
  <c r="R34" s="1"/>
  <c r="A34"/>
  <c r="BA33"/>
  <c r="AZ33"/>
  <c r="AV33"/>
  <c r="AR33"/>
  <c r="AQ33"/>
  <c r="AS33" s="1"/>
  <c r="AP33"/>
  <c r="AO33"/>
  <c r="AN33"/>
  <c r="AM33"/>
  <c r="AK33"/>
  <c r="AJ33"/>
  <c r="AI33"/>
  <c r="AG33"/>
  <c r="AH33" s="1"/>
  <c r="AE33"/>
  <c r="AD33"/>
  <c r="AC33"/>
  <c r="AB33"/>
  <c r="AA33"/>
  <c r="Y33"/>
  <c r="X33"/>
  <c r="W33"/>
  <c r="U33"/>
  <c r="V33" s="1"/>
  <c r="Q33"/>
  <c r="R33" s="1"/>
  <c r="A33"/>
  <c r="BA32"/>
  <c r="AZ32"/>
  <c r="AV32"/>
  <c r="AR32"/>
  <c r="AQ32"/>
  <c r="AS32" s="1"/>
  <c r="AP32"/>
  <c r="AO32"/>
  <c r="AM32"/>
  <c r="AN32" s="1"/>
  <c r="AK32"/>
  <c r="AJ32"/>
  <c r="AI32"/>
  <c r="AH32"/>
  <c r="AG32"/>
  <c r="AE32"/>
  <c r="AD32"/>
  <c r="AC32"/>
  <c r="AA32"/>
  <c r="AB32" s="1"/>
  <c r="Y32"/>
  <c r="X32"/>
  <c r="W32"/>
  <c r="V32"/>
  <c r="U32"/>
  <c r="P32"/>
  <c r="Q32" s="1"/>
  <c r="A32"/>
  <c r="BA31"/>
  <c r="AZ31"/>
  <c r="AV31"/>
  <c r="AR31"/>
  <c r="AQ31"/>
  <c r="AS31" s="1"/>
  <c r="AP31"/>
  <c r="AO31"/>
  <c r="AM31"/>
  <c r="AN31" s="1"/>
  <c r="AK31"/>
  <c r="AJ31"/>
  <c r="AI31"/>
  <c r="AH31"/>
  <c r="AG31"/>
  <c r="AE31"/>
  <c r="AD31"/>
  <c r="AC31"/>
  <c r="AA31"/>
  <c r="AB31" s="1"/>
  <c r="Y31"/>
  <c r="X31"/>
  <c r="W31"/>
  <c r="V31"/>
  <c r="U31"/>
  <c r="P31"/>
  <c r="Q31" s="1"/>
  <c r="A31"/>
  <c r="BA30"/>
  <c r="AZ30"/>
  <c r="AV30"/>
  <c r="AR30"/>
  <c r="AQ30"/>
  <c r="AS30" s="1"/>
  <c r="AP30"/>
  <c r="AO30"/>
  <c r="AM30"/>
  <c r="AN30" s="1"/>
  <c r="AK30"/>
  <c r="AJ30"/>
  <c r="AI30"/>
  <c r="AH30"/>
  <c r="AG30"/>
  <c r="AE30"/>
  <c r="AD30"/>
  <c r="AC30"/>
  <c r="AA30"/>
  <c r="AB30" s="1"/>
  <c r="Y30"/>
  <c r="X30"/>
  <c r="W30"/>
  <c r="V30"/>
  <c r="U30"/>
  <c r="P30"/>
  <c r="Q30" s="1"/>
  <c r="A30"/>
  <c r="BA29"/>
  <c r="AZ29"/>
  <c r="AV29"/>
  <c r="AR29"/>
  <c r="AQ29"/>
  <c r="AS29" s="1"/>
  <c r="AP29"/>
  <c r="AO29"/>
  <c r="AM29"/>
  <c r="AN29" s="1"/>
  <c r="AK29"/>
  <c r="AJ29"/>
  <c r="AI29"/>
  <c r="AH29"/>
  <c r="AG29"/>
  <c r="AE29"/>
  <c r="AD29"/>
  <c r="AC29"/>
  <c r="AA29"/>
  <c r="AB29" s="1"/>
  <c r="Y29"/>
  <c r="X29"/>
  <c r="W29"/>
  <c r="V29"/>
  <c r="U29"/>
  <c r="P10"/>
  <c r="A29"/>
  <c r="BA28"/>
  <c r="AZ28"/>
  <c r="AV28"/>
  <c r="AR28"/>
  <c r="AQ28"/>
  <c r="AS28" s="1"/>
  <c r="AP28"/>
  <c r="AO28"/>
  <c r="AM28"/>
  <c r="AN28" s="1"/>
  <c r="AK28"/>
  <c r="AJ28"/>
  <c r="AI28"/>
  <c r="AH28"/>
  <c r="AG28"/>
  <c r="AE28"/>
  <c r="AD28"/>
  <c r="AC28"/>
  <c r="AA28"/>
  <c r="AB28" s="1"/>
  <c r="Y28"/>
  <c r="X28"/>
  <c r="W28"/>
  <c r="V28"/>
  <c r="U28"/>
  <c r="P27"/>
  <c r="A28"/>
  <c r="BA27"/>
  <c r="AZ27"/>
  <c r="AV27"/>
  <c r="AR27"/>
  <c r="AQ27"/>
  <c r="AS27" s="1"/>
  <c r="AP27"/>
  <c r="AO27"/>
  <c r="AM27"/>
  <c r="AN27" s="1"/>
  <c r="AK27"/>
  <c r="AJ27"/>
  <c r="AI27"/>
  <c r="AH27"/>
  <c r="AG27"/>
  <c r="AE27"/>
  <c r="AD27"/>
  <c r="AC27"/>
  <c r="AA27"/>
  <c r="AB27" s="1"/>
  <c r="Y27"/>
  <c r="X27"/>
  <c r="W27"/>
  <c r="V27"/>
  <c r="U27"/>
  <c r="P26"/>
  <c r="A27"/>
  <c r="BA26"/>
  <c r="AZ26"/>
  <c r="AV26"/>
  <c r="AR26"/>
  <c r="AQ26"/>
  <c r="AS26" s="1"/>
  <c r="AP26"/>
  <c r="AO26"/>
  <c r="AM26"/>
  <c r="AN26" s="1"/>
  <c r="AK26"/>
  <c r="AJ26"/>
  <c r="AI26"/>
  <c r="AH26"/>
  <c r="AG26"/>
  <c r="AE26"/>
  <c r="AD26"/>
  <c r="AC26"/>
  <c r="AA26"/>
  <c r="AB26" s="1"/>
  <c r="Y26"/>
  <c r="X26"/>
  <c r="W26"/>
  <c r="V26"/>
  <c r="U26"/>
  <c r="P29"/>
  <c r="Q29" s="1"/>
  <c r="A26"/>
  <c r="BA25"/>
  <c r="AZ25"/>
  <c r="AV25"/>
  <c r="AR25"/>
  <c r="AQ25"/>
  <c r="AS25" s="1"/>
  <c r="AP25"/>
  <c r="AO25"/>
  <c r="AM25"/>
  <c r="AN25" s="1"/>
  <c r="AK25"/>
  <c r="AJ25"/>
  <c r="AI25"/>
  <c r="AH25"/>
  <c r="AG25"/>
  <c r="AE25"/>
  <c r="AD25"/>
  <c r="AC25"/>
  <c r="AA25"/>
  <c r="AB25" s="1"/>
  <c r="Y25"/>
  <c r="X25"/>
  <c r="W25"/>
  <c r="V25"/>
  <c r="U25"/>
  <c r="P28"/>
  <c r="A25"/>
  <c r="BA24"/>
  <c r="AZ24"/>
  <c r="AV24"/>
  <c r="AR24"/>
  <c r="AQ24"/>
  <c r="AS24" s="1"/>
  <c r="AP24"/>
  <c r="AO24"/>
  <c r="AM24"/>
  <c r="AN24" s="1"/>
  <c r="AK24"/>
  <c r="AJ24"/>
  <c r="AI24"/>
  <c r="AH24"/>
  <c r="AG24"/>
  <c r="AE24"/>
  <c r="AD24"/>
  <c r="AC24"/>
  <c r="AA24"/>
  <c r="AB24" s="1"/>
  <c r="Y24"/>
  <c r="X24"/>
  <c r="W24"/>
  <c r="V24"/>
  <c r="U24"/>
  <c r="P13"/>
  <c r="A24"/>
  <c r="BA23"/>
  <c r="AZ23"/>
  <c r="AV23"/>
  <c r="AR23"/>
  <c r="AQ23"/>
  <c r="AS23" s="1"/>
  <c r="AP23"/>
  <c r="AO23"/>
  <c r="AM23"/>
  <c r="AN23" s="1"/>
  <c r="AK23"/>
  <c r="AJ23"/>
  <c r="AI23"/>
  <c r="AH23"/>
  <c r="AG23"/>
  <c r="AE23"/>
  <c r="AD23"/>
  <c r="AC23"/>
  <c r="AA23"/>
  <c r="AB23" s="1"/>
  <c r="Y23"/>
  <c r="X23"/>
  <c r="W23"/>
  <c r="V23"/>
  <c r="U23"/>
  <c r="P22"/>
  <c r="A23"/>
  <c r="BA22"/>
  <c r="AZ22"/>
  <c r="AV22"/>
  <c r="AR22"/>
  <c r="AQ22"/>
  <c r="AS22" s="1"/>
  <c r="AP22"/>
  <c r="AO22"/>
  <c r="AM22"/>
  <c r="AN22" s="1"/>
  <c r="AK22"/>
  <c r="AJ22"/>
  <c r="AI22"/>
  <c r="AH22"/>
  <c r="AG22"/>
  <c r="AE22"/>
  <c r="AD22"/>
  <c r="AC22"/>
  <c r="AA22"/>
  <c r="AB22" s="1"/>
  <c r="Y22"/>
  <c r="X22"/>
  <c r="W22"/>
  <c r="V22"/>
  <c r="U22"/>
  <c r="P21"/>
  <c r="A22"/>
  <c r="BA21"/>
  <c r="AZ21"/>
  <c r="AV21"/>
  <c r="AR21"/>
  <c r="AQ21"/>
  <c r="AS21" s="1"/>
  <c r="AP21"/>
  <c r="AO21"/>
  <c r="AM21"/>
  <c r="AN21" s="1"/>
  <c r="AK21"/>
  <c r="AJ21"/>
  <c r="AI21"/>
  <c r="AH21"/>
  <c r="AG21"/>
  <c r="AE21"/>
  <c r="AD21"/>
  <c r="AC21"/>
  <c r="AA21"/>
  <c r="AB21" s="1"/>
  <c r="Y21"/>
  <c r="X21"/>
  <c r="W21"/>
  <c r="V21"/>
  <c r="U21"/>
  <c r="P16"/>
  <c r="A21"/>
  <c r="BA20"/>
  <c r="AZ20"/>
  <c r="AV20"/>
  <c r="AR20"/>
  <c r="AQ20"/>
  <c r="AS20" s="1"/>
  <c r="AP20"/>
  <c r="AO20"/>
  <c r="AM20"/>
  <c r="AN20" s="1"/>
  <c r="AK20"/>
  <c r="AJ20"/>
  <c r="AI20"/>
  <c r="AH20"/>
  <c r="AG20"/>
  <c r="AE20"/>
  <c r="AD20"/>
  <c r="AC20"/>
  <c r="AA20"/>
  <c r="AB20" s="1"/>
  <c r="Y20"/>
  <c r="X20"/>
  <c r="W20"/>
  <c r="V20"/>
  <c r="U20"/>
  <c r="P23"/>
  <c r="A20"/>
  <c r="BA19"/>
  <c r="AZ19"/>
  <c r="AV19"/>
  <c r="AR19"/>
  <c r="AQ19"/>
  <c r="AS19" s="1"/>
  <c r="AP19"/>
  <c r="AO19"/>
  <c r="AM19"/>
  <c r="AN19" s="1"/>
  <c r="AK19"/>
  <c r="AJ19"/>
  <c r="AI19"/>
  <c r="AH19"/>
  <c r="AG19"/>
  <c r="AE19"/>
  <c r="AD19"/>
  <c r="AC19"/>
  <c r="AA19"/>
  <c r="AB19" s="1"/>
  <c r="Y19"/>
  <c r="X19"/>
  <c r="W19"/>
  <c r="V19"/>
  <c r="U19"/>
  <c r="P25"/>
  <c r="A19"/>
  <c r="BA18"/>
  <c r="AZ18"/>
  <c r="AV18"/>
  <c r="AR18"/>
  <c r="AQ18"/>
  <c r="AS18" s="1"/>
  <c r="AP18"/>
  <c r="AO18"/>
  <c r="AN18"/>
  <c r="AM18"/>
  <c r="AK18"/>
  <c r="AJ18"/>
  <c r="AI18"/>
  <c r="AG18"/>
  <c r="AH18" s="1"/>
  <c r="AE18"/>
  <c r="AD18"/>
  <c r="AC18"/>
  <c r="AB18"/>
  <c r="AA18"/>
  <c r="Y18"/>
  <c r="X18"/>
  <c r="W18"/>
  <c r="U18"/>
  <c r="V18" s="1"/>
  <c r="P20"/>
  <c r="A18"/>
  <c r="BA17"/>
  <c r="AZ17"/>
  <c r="AV17"/>
  <c r="AR17"/>
  <c r="AQ17"/>
  <c r="AS17" s="1"/>
  <c r="AP17"/>
  <c r="AO17"/>
  <c r="AN17"/>
  <c r="AM17"/>
  <c r="AK17"/>
  <c r="AJ17"/>
  <c r="AI17"/>
  <c r="AG17"/>
  <c r="AH17" s="1"/>
  <c r="AE17"/>
  <c r="AD17"/>
  <c r="AC17"/>
  <c r="AB17"/>
  <c r="AA17"/>
  <c r="Y17"/>
  <c r="X17"/>
  <c r="W17"/>
  <c r="U17"/>
  <c r="V17" s="1"/>
  <c r="P14"/>
  <c r="A17"/>
  <c r="BA16"/>
  <c r="AZ16"/>
  <c r="AV16"/>
  <c r="AR16"/>
  <c r="AQ16"/>
  <c r="AS16" s="1"/>
  <c r="AP16"/>
  <c r="AO16"/>
  <c r="AN16"/>
  <c r="AM16"/>
  <c r="AK16"/>
  <c r="AJ16"/>
  <c r="AI16"/>
  <c r="AG16"/>
  <c r="AH16" s="1"/>
  <c r="AE16"/>
  <c r="AD16"/>
  <c r="AC16"/>
  <c r="AB16"/>
  <c r="AA16"/>
  <c r="Y16"/>
  <c r="X16"/>
  <c r="W16"/>
  <c r="U16"/>
  <c r="V16" s="1"/>
  <c r="P19"/>
  <c r="A16"/>
  <c r="BA15"/>
  <c r="AZ15"/>
  <c r="AV15"/>
  <c r="AW15" s="1"/>
  <c r="AR15"/>
  <c r="AQ15"/>
  <c r="AS15" s="1"/>
  <c r="AP15"/>
  <c r="AO15"/>
  <c r="AM15"/>
  <c r="AN15" s="1"/>
  <c r="AK15"/>
  <c r="AJ15"/>
  <c r="AI15"/>
  <c r="AH15"/>
  <c r="AG15"/>
  <c r="AE15"/>
  <c r="AD15"/>
  <c r="AC15"/>
  <c r="AA15"/>
  <c r="AB15" s="1"/>
  <c r="Y15"/>
  <c r="X15"/>
  <c r="W15"/>
  <c r="V15"/>
  <c r="U15"/>
  <c r="P11"/>
  <c r="A15"/>
  <c r="BA14"/>
  <c r="AZ14"/>
  <c r="AV14"/>
  <c r="AW14" s="1"/>
  <c r="AR14"/>
  <c r="AQ14"/>
  <c r="AS14" s="1"/>
  <c r="AP14"/>
  <c r="AO14"/>
  <c r="AM14"/>
  <c r="AN14" s="1"/>
  <c r="AK14"/>
  <c r="AJ14"/>
  <c r="AI14"/>
  <c r="AH14"/>
  <c r="AG14"/>
  <c r="AE14"/>
  <c r="AD14"/>
  <c r="AC14"/>
  <c r="AA14"/>
  <c r="AB14" s="1"/>
  <c r="Y14"/>
  <c r="X14"/>
  <c r="W14"/>
  <c r="V14"/>
  <c r="U14"/>
  <c r="P24"/>
  <c r="A14"/>
  <c r="BA13"/>
  <c r="AZ13"/>
  <c r="AV13"/>
  <c r="AW13" s="1"/>
  <c r="AR13"/>
  <c r="AQ13"/>
  <c r="AS13" s="1"/>
  <c r="AP13"/>
  <c r="AO13"/>
  <c r="AM13"/>
  <c r="AN13" s="1"/>
  <c r="AK13"/>
  <c r="AJ13"/>
  <c r="AI13"/>
  <c r="AH13"/>
  <c r="AG13"/>
  <c r="AE13"/>
  <c r="AD13"/>
  <c r="AC13"/>
  <c r="AA13"/>
  <c r="AB13" s="1"/>
  <c r="Y13"/>
  <c r="X13"/>
  <c r="W13"/>
  <c r="V13"/>
  <c r="U13"/>
  <c r="P12"/>
  <c r="A13"/>
  <c r="BA12"/>
  <c r="AZ12"/>
  <c r="AV12"/>
  <c r="AW12" s="1"/>
  <c r="AR12"/>
  <c r="AQ12"/>
  <c r="AS12" s="1"/>
  <c r="AP12"/>
  <c r="AO12"/>
  <c r="AM12"/>
  <c r="AN12" s="1"/>
  <c r="AK12"/>
  <c r="AJ12"/>
  <c r="AI12"/>
  <c r="AH12"/>
  <c r="AG12"/>
  <c r="AE12"/>
  <c r="AD12"/>
  <c r="AC12"/>
  <c r="AA12"/>
  <c r="AB12" s="1"/>
  <c r="Y12"/>
  <c r="X12"/>
  <c r="W12"/>
  <c r="V12"/>
  <c r="U12"/>
  <c r="P18"/>
  <c r="A12"/>
  <c r="BA11"/>
  <c r="AZ11"/>
  <c r="AV11"/>
  <c r="AW11" s="1"/>
  <c r="AR11"/>
  <c r="AQ11"/>
  <c r="AS11" s="1"/>
  <c r="AP11"/>
  <c r="AO11"/>
  <c r="AM11"/>
  <c r="AN11" s="1"/>
  <c r="AK11"/>
  <c r="AJ11"/>
  <c r="AI11"/>
  <c r="AH11"/>
  <c r="AG11"/>
  <c r="AE11"/>
  <c r="AD11"/>
  <c r="AC11"/>
  <c r="AA11"/>
  <c r="AB11" s="1"/>
  <c r="Y11"/>
  <c r="X11"/>
  <c r="W11"/>
  <c r="V11"/>
  <c r="U11"/>
  <c r="P17"/>
  <c r="A11"/>
  <c r="BA10"/>
  <c r="AZ10"/>
  <c r="AV10"/>
  <c r="AR10"/>
  <c r="AQ10"/>
  <c r="AS10" s="1"/>
  <c r="AP10"/>
  <c r="AO10"/>
  <c r="AM10"/>
  <c r="AN10" s="1"/>
  <c r="AK10"/>
  <c r="AJ10"/>
  <c r="AI10"/>
  <c r="AH10"/>
  <c r="AG10"/>
  <c r="AE10"/>
  <c r="AD10"/>
  <c r="AC10"/>
  <c r="AA10"/>
  <c r="AB10" s="1"/>
  <c r="Y10"/>
  <c r="X10"/>
  <c r="W10"/>
  <c r="V10"/>
  <c r="U10"/>
  <c r="A10"/>
  <c r="I60" i="43"/>
  <c r="I61" s="1"/>
  <c r="BA55"/>
  <c r="AZ55"/>
  <c r="AV55"/>
  <c r="AR55"/>
  <c r="AQ55"/>
  <c r="AS55" s="1"/>
  <c r="AP55"/>
  <c r="AO55"/>
  <c r="AM55"/>
  <c r="AN55" s="1"/>
  <c r="AK55"/>
  <c r="AJ55"/>
  <c r="AI55"/>
  <c r="AG55"/>
  <c r="AH55" s="1"/>
  <c r="AE55"/>
  <c r="AD55"/>
  <c r="AC55"/>
  <c r="AA55"/>
  <c r="AB55" s="1"/>
  <c r="Y55"/>
  <c r="X55"/>
  <c r="W55"/>
  <c r="V55"/>
  <c r="U55"/>
  <c r="Q55"/>
  <c r="R55" s="1"/>
  <c r="BA54"/>
  <c r="AZ54"/>
  <c r="AV54"/>
  <c r="AR54"/>
  <c r="AQ54"/>
  <c r="AS54" s="1"/>
  <c r="AP54"/>
  <c r="AO54"/>
  <c r="AM54"/>
  <c r="AN54" s="1"/>
  <c r="AK54"/>
  <c r="AJ54"/>
  <c r="AI54"/>
  <c r="AH54"/>
  <c r="AG54"/>
  <c r="AE54"/>
  <c r="AD54"/>
  <c r="AC54"/>
  <c r="AA54"/>
  <c r="AB54" s="1"/>
  <c r="Y54"/>
  <c r="X54"/>
  <c r="W54"/>
  <c r="U54"/>
  <c r="V54" s="1"/>
  <c r="Q54"/>
  <c r="R54" s="1"/>
  <c r="BA53"/>
  <c r="AZ53"/>
  <c r="AV53"/>
  <c r="AR53"/>
  <c r="AQ53"/>
  <c r="AS53" s="1"/>
  <c r="AP53"/>
  <c r="AO53"/>
  <c r="AM53"/>
  <c r="AN53" s="1"/>
  <c r="AK53"/>
  <c r="AJ53"/>
  <c r="AI53"/>
  <c r="AG53"/>
  <c r="AH53" s="1"/>
  <c r="AE53"/>
  <c r="AD53"/>
  <c r="AC53"/>
  <c r="AA53"/>
  <c r="AB53" s="1"/>
  <c r="Y53"/>
  <c r="X53"/>
  <c r="W53"/>
  <c r="V53"/>
  <c r="U53"/>
  <c r="Q53"/>
  <c r="R53" s="1"/>
  <c r="BA52"/>
  <c r="AZ52"/>
  <c r="AV52"/>
  <c r="AR52"/>
  <c r="AQ52"/>
  <c r="AS52" s="1"/>
  <c r="AP52"/>
  <c r="AO52"/>
  <c r="AM52"/>
  <c r="AN52" s="1"/>
  <c r="AK52"/>
  <c r="AJ52"/>
  <c r="AI52"/>
  <c r="AH52"/>
  <c r="AG52"/>
  <c r="AE52"/>
  <c r="AD52"/>
  <c r="AC52"/>
  <c r="AA52"/>
  <c r="AB52" s="1"/>
  <c r="Y52"/>
  <c r="X52"/>
  <c r="W52"/>
  <c r="U52"/>
  <c r="V52" s="1"/>
  <c r="Q52"/>
  <c r="R52" s="1"/>
  <c r="BA51"/>
  <c r="AZ51"/>
  <c r="AV51"/>
  <c r="AR51"/>
  <c r="AQ51"/>
  <c r="AS51" s="1"/>
  <c r="AP51"/>
  <c r="AO51"/>
  <c r="AM51"/>
  <c r="AN51" s="1"/>
  <c r="AK51"/>
  <c r="AJ51"/>
  <c r="AI51"/>
  <c r="AG51"/>
  <c r="AH51" s="1"/>
  <c r="AE51"/>
  <c r="AD51"/>
  <c r="AC51"/>
  <c r="AA51"/>
  <c r="AB51" s="1"/>
  <c r="Y51"/>
  <c r="X51"/>
  <c r="W51"/>
  <c r="V51"/>
  <c r="U51"/>
  <c r="Q51"/>
  <c r="R51" s="1"/>
  <c r="BA50"/>
  <c r="AZ50"/>
  <c r="AV50"/>
  <c r="AR50"/>
  <c r="AQ50"/>
  <c r="AS50" s="1"/>
  <c r="AP50"/>
  <c r="AO50"/>
  <c r="AM50"/>
  <c r="AN50" s="1"/>
  <c r="AK50"/>
  <c r="AJ50"/>
  <c r="AI50"/>
  <c r="AH50"/>
  <c r="AG50"/>
  <c r="AE50"/>
  <c r="AD50"/>
  <c r="AC50"/>
  <c r="AA50"/>
  <c r="AB50" s="1"/>
  <c r="Y50"/>
  <c r="X50"/>
  <c r="W50"/>
  <c r="U50"/>
  <c r="V50" s="1"/>
  <c r="Q50"/>
  <c r="R50" s="1"/>
  <c r="BA49"/>
  <c r="AZ49"/>
  <c r="AV49"/>
  <c r="AR49"/>
  <c r="AQ49"/>
  <c r="AS49" s="1"/>
  <c r="AP49"/>
  <c r="AO49"/>
  <c r="AM49"/>
  <c r="AN49" s="1"/>
  <c r="AK49"/>
  <c r="AJ49"/>
  <c r="AI49"/>
  <c r="AG49"/>
  <c r="AH49" s="1"/>
  <c r="AE49"/>
  <c r="AD49"/>
  <c r="AC49"/>
  <c r="AA49"/>
  <c r="AB49" s="1"/>
  <c r="Y49"/>
  <c r="X49"/>
  <c r="W49"/>
  <c r="V49"/>
  <c r="U49"/>
  <c r="Q49"/>
  <c r="R49" s="1"/>
  <c r="BA48"/>
  <c r="AZ48"/>
  <c r="AV48"/>
  <c r="AR48"/>
  <c r="AQ48"/>
  <c r="AS48" s="1"/>
  <c r="AP48"/>
  <c r="AO48"/>
  <c r="AM48"/>
  <c r="AN48" s="1"/>
  <c r="AK48"/>
  <c r="AJ48"/>
  <c r="AI48"/>
  <c r="AH48"/>
  <c r="AG48"/>
  <c r="AE48"/>
  <c r="AD48"/>
  <c r="AC48"/>
  <c r="AA48"/>
  <c r="AB48" s="1"/>
  <c r="Y48"/>
  <c r="X48"/>
  <c r="W48"/>
  <c r="U48"/>
  <c r="V48" s="1"/>
  <c r="Q48"/>
  <c r="R48" s="1"/>
  <c r="BA47"/>
  <c r="AZ47"/>
  <c r="AV47"/>
  <c r="AR47"/>
  <c r="AQ47"/>
  <c r="AS47" s="1"/>
  <c r="AP47"/>
  <c r="AO47"/>
  <c r="AM47"/>
  <c r="AN47" s="1"/>
  <c r="AK47"/>
  <c r="AJ47"/>
  <c r="AI47"/>
  <c r="AG47"/>
  <c r="AH47" s="1"/>
  <c r="AE47"/>
  <c r="AD47"/>
  <c r="AC47"/>
  <c r="AA47"/>
  <c r="AB47" s="1"/>
  <c r="Y47"/>
  <c r="X47"/>
  <c r="W47"/>
  <c r="V47"/>
  <c r="U47"/>
  <c r="Q47"/>
  <c r="R47" s="1"/>
  <c r="BA46"/>
  <c r="AZ46"/>
  <c r="AV46"/>
  <c r="AR46"/>
  <c r="AQ46"/>
  <c r="AS46" s="1"/>
  <c r="AP46"/>
  <c r="AO46"/>
  <c r="AM46"/>
  <c r="AN46" s="1"/>
  <c r="AK46"/>
  <c r="AJ46"/>
  <c r="AI46"/>
  <c r="AH46"/>
  <c r="AG46"/>
  <c r="AE46"/>
  <c r="AD46"/>
  <c r="AC46"/>
  <c r="AA46"/>
  <c r="AB46" s="1"/>
  <c r="Y46"/>
  <c r="X46"/>
  <c r="W46"/>
  <c r="U46"/>
  <c r="V46" s="1"/>
  <c r="Q46"/>
  <c r="R46" s="1"/>
  <c r="BA45"/>
  <c r="AZ45"/>
  <c r="AV45"/>
  <c r="AR45"/>
  <c r="AQ45"/>
  <c r="AS45" s="1"/>
  <c r="AP45"/>
  <c r="AO45"/>
  <c r="AM45"/>
  <c r="AN45" s="1"/>
  <c r="AK45"/>
  <c r="AJ45"/>
  <c r="AI45"/>
  <c r="AG45"/>
  <c r="AH45" s="1"/>
  <c r="AE45"/>
  <c r="AD45"/>
  <c r="AC45"/>
  <c r="AA45"/>
  <c r="AB45" s="1"/>
  <c r="Y45"/>
  <c r="X45"/>
  <c r="W45"/>
  <c r="U45"/>
  <c r="V45" s="1"/>
  <c r="Q45"/>
  <c r="R45" s="1"/>
  <c r="BA44"/>
  <c r="AZ44"/>
  <c r="AV44"/>
  <c r="AR44"/>
  <c r="AQ44"/>
  <c r="AS44" s="1"/>
  <c r="AP44"/>
  <c r="AO44"/>
  <c r="AM44"/>
  <c r="AN44" s="1"/>
  <c r="AK44"/>
  <c r="AJ44"/>
  <c r="AI44"/>
  <c r="AG44"/>
  <c r="AH44" s="1"/>
  <c r="AE44"/>
  <c r="AD44"/>
  <c r="AC44"/>
  <c r="AA44"/>
  <c r="AB44" s="1"/>
  <c r="Y44"/>
  <c r="X44"/>
  <c r="W44"/>
  <c r="V44"/>
  <c r="U44"/>
  <c r="Q44"/>
  <c r="R44" s="1"/>
  <c r="A44"/>
  <c r="BA43"/>
  <c r="AZ43"/>
  <c r="AV43"/>
  <c r="AR43"/>
  <c r="AQ43"/>
  <c r="AS43" s="1"/>
  <c r="AP43"/>
  <c r="AO43"/>
  <c r="AM43"/>
  <c r="AN43" s="1"/>
  <c r="AK43"/>
  <c r="AJ43"/>
  <c r="AI43"/>
  <c r="AG43"/>
  <c r="AH43" s="1"/>
  <c r="AE43"/>
  <c r="AD43"/>
  <c r="AC43"/>
  <c r="AB43"/>
  <c r="AA43"/>
  <c r="Y43"/>
  <c r="X43"/>
  <c r="W43"/>
  <c r="U43"/>
  <c r="V43" s="1"/>
  <c r="Q43"/>
  <c r="R43" s="1"/>
  <c r="A43"/>
  <c r="BA42"/>
  <c r="AZ42"/>
  <c r="AV42"/>
  <c r="AR42"/>
  <c r="AQ42"/>
  <c r="AS42" s="1"/>
  <c r="AP42"/>
  <c r="AO42"/>
  <c r="AM42"/>
  <c r="AN42" s="1"/>
  <c r="AK42"/>
  <c r="AJ42"/>
  <c r="AI42"/>
  <c r="AG42"/>
  <c r="AH42" s="1"/>
  <c r="AE42"/>
  <c r="AD42"/>
  <c r="AC42"/>
  <c r="AA42"/>
  <c r="AB42" s="1"/>
  <c r="Y42"/>
  <c r="X42"/>
  <c r="W42"/>
  <c r="V42"/>
  <c r="U42"/>
  <c r="Q42"/>
  <c r="R42" s="1"/>
  <c r="A42"/>
  <c r="BA41"/>
  <c r="AZ41"/>
  <c r="AV41"/>
  <c r="AR41"/>
  <c r="AQ41"/>
  <c r="AS41" s="1"/>
  <c r="AP41"/>
  <c r="AO41"/>
  <c r="AM41"/>
  <c r="AN41" s="1"/>
  <c r="AK41"/>
  <c r="AJ41"/>
  <c r="AI41"/>
  <c r="AG41"/>
  <c r="AH41" s="1"/>
  <c r="AE41"/>
  <c r="AD41"/>
  <c r="AC41"/>
  <c r="AB41"/>
  <c r="AA41"/>
  <c r="Y41"/>
  <c r="X41"/>
  <c r="W41"/>
  <c r="U41"/>
  <c r="V41" s="1"/>
  <c r="Q41"/>
  <c r="R41" s="1"/>
  <c r="A41"/>
  <c r="BA40"/>
  <c r="AZ40"/>
  <c r="AV40"/>
  <c r="AR40"/>
  <c r="AQ40"/>
  <c r="AS40" s="1"/>
  <c r="AP40"/>
  <c r="AO40"/>
  <c r="AM40"/>
  <c r="AN40" s="1"/>
  <c r="AK40"/>
  <c r="AJ40"/>
  <c r="AI40"/>
  <c r="AG40"/>
  <c r="AH40" s="1"/>
  <c r="AE40"/>
  <c r="AD40"/>
  <c r="AC40"/>
  <c r="AA40"/>
  <c r="AB40" s="1"/>
  <c r="Y40"/>
  <c r="X40"/>
  <c r="W40"/>
  <c r="V40"/>
  <c r="U40"/>
  <c r="Q40"/>
  <c r="R40" s="1"/>
  <c r="A40"/>
  <c r="BA39"/>
  <c r="AZ39"/>
  <c r="AV39"/>
  <c r="AR39"/>
  <c r="AQ39"/>
  <c r="AS39" s="1"/>
  <c r="AP39"/>
  <c r="AO39"/>
  <c r="AM39"/>
  <c r="AN39" s="1"/>
  <c r="AK39"/>
  <c r="AJ39"/>
  <c r="AI39"/>
  <c r="AG39"/>
  <c r="AH39" s="1"/>
  <c r="AE39"/>
  <c r="AD39"/>
  <c r="AC39"/>
  <c r="AB39"/>
  <c r="AA39"/>
  <c r="Y39"/>
  <c r="X39"/>
  <c r="W39"/>
  <c r="U39"/>
  <c r="V39" s="1"/>
  <c r="Q39"/>
  <c r="R39" s="1"/>
  <c r="A39"/>
  <c r="BA38"/>
  <c r="AZ38"/>
  <c r="AV38"/>
  <c r="AR38"/>
  <c r="AQ38"/>
  <c r="AS38" s="1"/>
  <c r="AP38"/>
  <c r="AO38"/>
  <c r="AM38"/>
  <c r="AN38" s="1"/>
  <c r="AK38"/>
  <c r="AJ38"/>
  <c r="AI38"/>
  <c r="AG38"/>
  <c r="AH38" s="1"/>
  <c r="AE38"/>
  <c r="AD38"/>
  <c r="AC38"/>
  <c r="AA38"/>
  <c r="AB38" s="1"/>
  <c r="Y38"/>
  <c r="X38"/>
  <c r="W38"/>
  <c r="V38"/>
  <c r="U38"/>
  <c r="Q38"/>
  <c r="R38" s="1"/>
  <c r="A38"/>
  <c r="BA37"/>
  <c r="AZ37"/>
  <c r="AV37"/>
  <c r="AR37"/>
  <c r="AQ37"/>
  <c r="AS37" s="1"/>
  <c r="AP37"/>
  <c r="AO37"/>
  <c r="AM37"/>
  <c r="AN37" s="1"/>
  <c r="AK37"/>
  <c r="AJ37"/>
  <c r="AI37"/>
  <c r="AG37"/>
  <c r="AH37" s="1"/>
  <c r="AE37"/>
  <c r="AD37"/>
  <c r="AC37"/>
  <c r="AB37"/>
  <c r="AA37"/>
  <c r="Y37"/>
  <c r="X37"/>
  <c r="W37"/>
  <c r="U37"/>
  <c r="V37" s="1"/>
  <c r="Q37"/>
  <c r="R37" s="1"/>
  <c r="A37"/>
  <c r="BA36"/>
  <c r="AZ36"/>
  <c r="AV36"/>
  <c r="AR36"/>
  <c r="AQ36"/>
  <c r="AS36" s="1"/>
  <c r="AP36"/>
  <c r="AO36"/>
  <c r="AM36"/>
  <c r="AN36" s="1"/>
  <c r="AK36"/>
  <c r="AJ36"/>
  <c r="AI36"/>
  <c r="AG36"/>
  <c r="AH36" s="1"/>
  <c r="AE36"/>
  <c r="AD36"/>
  <c r="AC36"/>
  <c r="AA36"/>
  <c r="AB36" s="1"/>
  <c r="Y36"/>
  <c r="X36"/>
  <c r="W36"/>
  <c r="V36"/>
  <c r="U36"/>
  <c r="Q36"/>
  <c r="R36" s="1"/>
  <c r="A36"/>
  <c r="BA35"/>
  <c r="AZ35"/>
  <c r="AV35"/>
  <c r="AR35"/>
  <c r="AQ35"/>
  <c r="AS35" s="1"/>
  <c r="AP35"/>
  <c r="AO35"/>
  <c r="AM35"/>
  <c r="AN35" s="1"/>
  <c r="AK35"/>
  <c r="AJ35"/>
  <c r="AI35"/>
  <c r="AG35"/>
  <c r="AH35" s="1"/>
  <c r="AE35"/>
  <c r="AD35"/>
  <c r="AC35"/>
  <c r="AB35"/>
  <c r="AA35"/>
  <c r="Y35"/>
  <c r="X35"/>
  <c r="W35"/>
  <c r="U35"/>
  <c r="V35" s="1"/>
  <c r="Q35"/>
  <c r="R35" s="1"/>
  <c r="A35"/>
  <c r="BA34"/>
  <c r="AZ34"/>
  <c r="AV34"/>
  <c r="AR34"/>
  <c r="AQ34"/>
  <c r="AS34" s="1"/>
  <c r="AP34"/>
  <c r="AO34"/>
  <c r="AM34"/>
  <c r="AN34" s="1"/>
  <c r="AK34"/>
  <c r="AJ34"/>
  <c r="AI34"/>
  <c r="AG34"/>
  <c r="AH34" s="1"/>
  <c r="AE34"/>
  <c r="AD34"/>
  <c r="AC34"/>
  <c r="AA34"/>
  <c r="AB34" s="1"/>
  <c r="Y34"/>
  <c r="X34"/>
  <c r="W34"/>
  <c r="V34"/>
  <c r="U34"/>
  <c r="Q34"/>
  <c r="R34" s="1"/>
  <c r="A34"/>
  <c r="BA33"/>
  <c r="AZ33"/>
  <c r="AV33"/>
  <c r="AR33"/>
  <c r="AQ33"/>
  <c r="AS33" s="1"/>
  <c r="AP33"/>
  <c r="AO33"/>
  <c r="AM33"/>
  <c r="AN33" s="1"/>
  <c r="AK33"/>
  <c r="AJ33"/>
  <c r="AI33"/>
  <c r="AG33"/>
  <c r="AH33" s="1"/>
  <c r="AE33"/>
  <c r="AD33"/>
  <c r="AC33"/>
  <c r="AB33"/>
  <c r="AA33"/>
  <c r="Y33"/>
  <c r="X33"/>
  <c r="W33"/>
  <c r="U33"/>
  <c r="V33" s="1"/>
  <c r="Q33"/>
  <c r="R33" s="1"/>
  <c r="A33"/>
  <c r="BA32"/>
  <c r="AZ32"/>
  <c r="AV32"/>
  <c r="AR32"/>
  <c r="AQ32"/>
  <c r="AS32" s="1"/>
  <c r="AP32"/>
  <c r="AO32"/>
  <c r="AM32"/>
  <c r="AN32" s="1"/>
  <c r="AK32"/>
  <c r="AJ32"/>
  <c r="AI32"/>
  <c r="AG32"/>
  <c r="AH32" s="1"/>
  <c r="AE32"/>
  <c r="AD32"/>
  <c r="AC32"/>
  <c r="AA32"/>
  <c r="AB32" s="1"/>
  <c r="Y32"/>
  <c r="X32"/>
  <c r="W32"/>
  <c r="V32"/>
  <c r="U32"/>
  <c r="P32"/>
  <c r="Q32" s="1"/>
  <c r="A32"/>
  <c r="BA31"/>
  <c r="AZ31"/>
  <c r="AV31"/>
  <c r="AR31"/>
  <c r="AQ31"/>
  <c r="AS31" s="1"/>
  <c r="AP31"/>
  <c r="AO31"/>
  <c r="AM31"/>
  <c r="AN31" s="1"/>
  <c r="AK31"/>
  <c r="AJ31"/>
  <c r="AI31"/>
  <c r="AG31"/>
  <c r="AH31" s="1"/>
  <c r="AE31"/>
  <c r="AD31"/>
  <c r="AC31"/>
  <c r="AA31"/>
  <c r="AB31" s="1"/>
  <c r="Y31"/>
  <c r="X31"/>
  <c r="W31"/>
  <c r="V31"/>
  <c r="U31"/>
  <c r="P31"/>
  <c r="Q31" s="1"/>
  <c r="A31"/>
  <c r="BA30"/>
  <c r="AZ30"/>
  <c r="AV30"/>
  <c r="AR30"/>
  <c r="AQ30"/>
  <c r="AS30" s="1"/>
  <c r="AP30"/>
  <c r="AO30"/>
  <c r="AM30"/>
  <c r="AN30" s="1"/>
  <c r="AK30"/>
  <c r="AJ30"/>
  <c r="AI30"/>
  <c r="AG30"/>
  <c r="AH30" s="1"/>
  <c r="AE30"/>
  <c r="AD30"/>
  <c r="AC30"/>
  <c r="AA30"/>
  <c r="AB30" s="1"/>
  <c r="Y30"/>
  <c r="X30"/>
  <c r="W30"/>
  <c r="V30"/>
  <c r="U30"/>
  <c r="P30"/>
  <c r="Q30" s="1"/>
  <c r="A30"/>
  <c r="BA29"/>
  <c r="AZ29"/>
  <c r="AV29"/>
  <c r="AR29"/>
  <c r="AQ29"/>
  <c r="AS29" s="1"/>
  <c r="AP29"/>
  <c r="AO29"/>
  <c r="AM29"/>
  <c r="AN29" s="1"/>
  <c r="AK29"/>
  <c r="AJ29"/>
  <c r="AI29"/>
  <c r="AG29"/>
  <c r="AH29" s="1"/>
  <c r="AE29"/>
  <c r="AD29"/>
  <c r="AC29"/>
  <c r="AA29"/>
  <c r="AB29" s="1"/>
  <c r="Y29"/>
  <c r="X29"/>
  <c r="W29"/>
  <c r="V29"/>
  <c r="U29"/>
  <c r="P29"/>
  <c r="Q29" s="1"/>
  <c r="A29"/>
  <c r="BA28"/>
  <c r="AZ28"/>
  <c r="AV28"/>
  <c r="AR28"/>
  <c r="AQ28"/>
  <c r="AS28" s="1"/>
  <c r="AP28"/>
  <c r="AO28"/>
  <c r="AM28"/>
  <c r="AN28" s="1"/>
  <c r="AK28"/>
  <c r="AJ28"/>
  <c r="AI28"/>
  <c r="AG28"/>
  <c r="AH28" s="1"/>
  <c r="AE28"/>
  <c r="AD28"/>
  <c r="AC28"/>
  <c r="AA28"/>
  <c r="AB28" s="1"/>
  <c r="Y28"/>
  <c r="X28"/>
  <c r="W28"/>
  <c r="V28"/>
  <c r="U28"/>
  <c r="P28"/>
  <c r="Q28" s="1"/>
  <c r="A28"/>
  <c r="BA27"/>
  <c r="AZ27"/>
  <c r="AV27"/>
  <c r="AR27"/>
  <c r="AQ27"/>
  <c r="AS27" s="1"/>
  <c r="AP27"/>
  <c r="AO27"/>
  <c r="AM27"/>
  <c r="AN27" s="1"/>
  <c r="AK27"/>
  <c r="AJ27"/>
  <c r="AI27"/>
  <c r="AG27"/>
  <c r="AH27" s="1"/>
  <c r="AE27"/>
  <c r="AD27"/>
  <c r="AC27"/>
  <c r="AA27"/>
  <c r="AB27" s="1"/>
  <c r="Y27"/>
  <c r="X27"/>
  <c r="W27"/>
  <c r="V27"/>
  <c r="U27"/>
  <c r="P27"/>
  <c r="Q27" s="1"/>
  <c r="R27" s="1"/>
  <c r="A27"/>
  <c r="BA26"/>
  <c r="AZ26"/>
  <c r="AV26"/>
  <c r="AR26"/>
  <c r="AQ26"/>
  <c r="AS26" s="1"/>
  <c r="AP26"/>
  <c r="AO26"/>
  <c r="AM26"/>
  <c r="AN26" s="1"/>
  <c r="AK26"/>
  <c r="AJ26"/>
  <c r="AI26"/>
  <c r="AG26"/>
  <c r="AH26" s="1"/>
  <c r="AE26"/>
  <c r="AD26"/>
  <c r="AC26"/>
  <c r="AA26"/>
  <c r="AB26" s="1"/>
  <c r="Y26"/>
  <c r="X26"/>
  <c r="W26"/>
  <c r="V26"/>
  <c r="U26"/>
  <c r="P26"/>
  <c r="Q26" s="1"/>
  <c r="R26" s="1"/>
  <c r="A26"/>
  <c r="BA25"/>
  <c r="AZ25"/>
  <c r="AV25"/>
  <c r="AR25"/>
  <c r="AQ25"/>
  <c r="AS25" s="1"/>
  <c r="AP25"/>
  <c r="AO25"/>
  <c r="AM25"/>
  <c r="AN25" s="1"/>
  <c r="AK25"/>
  <c r="AJ25"/>
  <c r="AI25"/>
  <c r="AG25"/>
  <c r="AH25" s="1"/>
  <c r="AE25"/>
  <c r="AD25"/>
  <c r="AC25"/>
  <c r="AA25"/>
  <c r="AB25" s="1"/>
  <c r="Y25"/>
  <c r="X25"/>
  <c r="W25"/>
  <c r="V25"/>
  <c r="U25"/>
  <c r="P25"/>
  <c r="Q25" s="1"/>
  <c r="R25" s="1"/>
  <c r="A25"/>
  <c r="BA24"/>
  <c r="AZ24"/>
  <c r="AV24"/>
  <c r="AR24"/>
  <c r="AQ24"/>
  <c r="AS24" s="1"/>
  <c r="AP24"/>
  <c r="AO24"/>
  <c r="AM24"/>
  <c r="AN24" s="1"/>
  <c r="AK24"/>
  <c r="AJ24"/>
  <c r="AI24"/>
  <c r="AG24"/>
  <c r="AH24" s="1"/>
  <c r="AE24"/>
  <c r="AD24"/>
  <c r="AC24"/>
  <c r="AA24"/>
  <c r="AB24" s="1"/>
  <c r="Y24"/>
  <c r="X24"/>
  <c r="W24"/>
  <c r="V24"/>
  <c r="U24"/>
  <c r="P24"/>
  <c r="Q24" s="1"/>
  <c r="R24" s="1"/>
  <c r="A24"/>
  <c r="BA23"/>
  <c r="AZ23"/>
  <c r="AV23"/>
  <c r="AR23"/>
  <c r="AQ23"/>
  <c r="AS23" s="1"/>
  <c r="AP23"/>
  <c r="AO23"/>
  <c r="AM23"/>
  <c r="AN23" s="1"/>
  <c r="AK23"/>
  <c r="AJ23"/>
  <c r="AI23"/>
  <c r="AG23"/>
  <c r="AH23" s="1"/>
  <c r="AE23"/>
  <c r="AD23"/>
  <c r="AC23"/>
  <c r="AA23"/>
  <c r="AB23" s="1"/>
  <c r="Y23"/>
  <c r="X23"/>
  <c r="W23"/>
  <c r="V23"/>
  <c r="U23"/>
  <c r="P23"/>
  <c r="Q23" s="1"/>
  <c r="R23" s="1"/>
  <c r="A23"/>
  <c r="BA22"/>
  <c r="AZ22"/>
  <c r="AV22"/>
  <c r="AR22"/>
  <c r="AQ22"/>
  <c r="AS22" s="1"/>
  <c r="AP22"/>
  <c r="AO22"/>
  <c r="AM22"/>
  <c r="AN22" s="1"/>
  <c r="AK22"/>
  <c r="AJ22"/>
  <c r="AI22"/>
  <c r="AG22"/>
  <c r="AH22" s="1"/>
  <c r="AE22"/>
  <c r="AD22"/>
  <c r="AC22"/>
  <c r="AA22"/>
  <c r="AB22" s="1"/>
  <c r="Y22"/>
  <c r="X22"/>
  <c r="W22"/>
  <c r="V22"/>
  <c r="U22"/>
  <c r="P22"/>
  <c r="Q22" s="1"/>
  <c r="R22" s="1"/>
  <c r="A22"/>
  <c r="BA21"/>
  <c r="AZ21"/>
  <c r="AV21"/>
  <c r="AR21"/>
  <c r="AQ21"/>
  <c r="AS21" s="1"/>
  <c r="AP21"/>
  <c r="AO21"/>
  <c r="AM21"/>
  <c r="AN21" s="1"/>
  <c r="AK21"/>
  <c r="AJ21"/>
  <c r="AI21"/>
  <c r="AG21"/>
  <c r="AH21" s="1"/>
  <c r="AE21"/>
  <c r="AD21"/>
  <c r="AC21"/>
  <c r="AA21"/>
  <c r="AB21" s="1"/>
  <c r="Y21"/>
  <c r="X21"/>
  <c r="W21"/>
  <c r="V21"/>
  <c r="U21"/>
  <c r="P21"/>
  <c r="Q21" s="1"/>
  <c r="R21" s="1"/>
  <c r="A21"/>
  <c r="BA20"/>
  <c r="AZ20"/>
  <c r="AV20"/>
  <c r="AR20"/>
  <c r="AQ20"/>
  <c r="AS20" s="1"/>
  <c r="AP20"/>
  <c r="AO20"/>
  <c r="AM20"/>
  <c r="AN20" s="1"/>
  <c r="AK20"/>
  <c r="AJ20"/>
  <c r="AI20"/>
  <c r="AG20"/>
  <c r="AH20" s="1"/>
  <c r="AE20"/>
  <c r="AD20"/>
  <c r="AC20"/>
  <c r="AA20"/>
  <c r="AB20" s="1"/>
  <c r="Y20"/>
  <c r="X20"/>
  <c r="W20"/>
  <c r="V20"/>
  <c r="U20"/>
  <c r="P20"/>
  <c r="Q20" s="1"/>
  <c r="R20" s="1"/>
  <c r="A20"/>
  <c r="BA19"/>
  <c r="AZ19"/>
  <c r="AV19"/>
  <c r="AR19"/>
  <c r="AQ19"/>
  <c r="AS19" s="1"/>
  <c r="AP19"/>
  <c r="AO19"/>
  <c r="AM19"/>
  <c r="AN19" s="1"/>
  <c r="AK19"/>
  <c r="AJ19"/>
  <c r="AI19"/>
  <c r="AG19"/>
  <c r="AH19" s="1"/>
  <c r="AE19"/>
  <c r="AD19"/>
  <c r="AC19"/>
  <c r="AA19"/>
  <c r="AB19" s="1"/>
  <c r="Y19"/>
  <c r="X19"/>
  <c r="W19"/>
  <c r="V19"/>
  <c r="U19"/>
  <c r="P17"/>
  <c r="A19"/>
  <c r="BA18"/>
  <c r="AZ18"/>
  <c r="AV18"/>
  <c r="AR18"/>
  <c r="AQ18"/>
  <c r="AS18" s="1"/>
  <c r="AP18"/>
  <c r="AO18"/>
  <c r="AM18"/>
  <c r="AN18" s="1"/>
  <c r="AK18"/>
  <c r="AJ18"/>
  <c r="AI18"/>
  <c r="AG18"/>
  <c r="AH18" s="1"/>
  <c r="AE18"/>
  <c r="AD18"/>
  <c r="AC18"/>
  <c r="AB18"/>
  <c r="AA18"/>
  <c r="Y18"/>
  <c r="X18"/>
  <c r="W18"/>
  <c r="U18"/>
  <c r="V18" s="1"/>
  <c r="P14"/>
  <c r="A18"/>
  <c r="BA17"/>
  <c r="AZ17"/>
  <c r="AV17"/>
  <c r="AR17"/>
  <c r="AQ17"/>
  <c r="AS17" s="1"/>
  <c r="AP17"/>
  <c r="AO17"/>
  <c r="AM17"/>
  <c r="AN17" s="1"/>
  <c r="AK17"/>
  <c r="AJ17"/>
  <c r="AI17"/>
  <c r="AG17"/>
  <c r="AH17" s="1"/>
  <c r="AE17"/>
  <c r="AD17"/>
  <c r="AC17"/>
  <c r="AB17"/>
  <c r="AA17"/>
  <c r="Y17"/>
  <c r="X17"/>
  <c r="W17"/>
  <c r="U17"/>
  <c r="V17" s="1"/>
  <c r="P11"/>
  <c r="A17"/>
  <c r="BA16"/>
  <c r="AZ16"/>
  <c r="AV16"/>
  <c r="AR16"/>
  <c r="AQ16"/>
  <c r="AS16" s="1"/>
  <c r="AP16"/>
  <c r="AO16"/>
  <c r="AM16"/>
  <c r="AN16" s="1"/>
  <c r="AK16"/>
  <c r="AJ16"/>
  <c r="AI16"/>
  <c r="AG16"/>
  <c r="AH16" s="1"/>
  <c r="AE16"/>
  <c r="AD16"/>
  <c r="AC16"/>
  <c r="AB16"/>
  <c r="AA16"/>
  <c r="Y16"/>
  <c r="X16"/>
  <c r="W16"/>
  <c r="U16"/>
  <c r="V16" s="1"/>
  <c r="P10"/>
  <c r="Q10" s="1"/>
  <c r="D10" s="1"/>
  <c r="A16"/>
  <c r="BA15"/>
  <c r="AZ15"/>
  <c r="AV15"/>
  <c r="AR15"/>
  <c r="AQ15"/>
  <c r="AS15" s="1"/>
  <c r="AP15"/>
  <c r="AO15"/>
  <c r="AM15"/>
  <c r="AN15" s="1"/>
  <c r="AK15"/>
  <c r="AJ15"/>
  <c r="AI15"/>
  <c r="AG15"/>
  <c r="AH15" s="1"/>
  <c r="AE15"/>
  <c r="AD15"/>
  <c r="AC15"/>
  <c r="AA15"/>
  <c r="AB15" s="1"/>
  <c r="Y15"/>
  <c r="X15"/>
  <c r="W15"/>
  <c r="V15"/>
  <c r="U15"/>
  <c r="P19"/>
  <c r="A15"/>
  <c r="BA14"/>
  <c r="AZ14"/>
  <c r="AV14"/>
  <c r="AR14"/>
  <c r="AQ14"/>
  <c r="AS14" s="1"/>
  <c r="AP14"/>
  <c r="AO14"/>
  <c r="AM14"/>
  <c r="AN14" s="1"/>
  <c r="AK14"/>
  <c r="AJ14"/>
  <c r="AI14"/>
  <c r="AG14"/>
  <c r="AH14" s="1"/>
  <c r="AE14"/>
  <c r="AD14"/>
  <c r="AC14"/>
  <c r="AA14"/>
  <c r="AB14" s="1"/>
  <c r="Y14"/>
  <c r="X14"/>
  <c r="W14"/>
  <c r="V14"/>
  <c r="U14"/>
  <c r="P13"/>
  <c r="A14"/>
  <c r="BA13"/>
  <c r="AZ13"/>
  <c r="AV13"/>
  <c r="AR13"/>
  <c r="AQ13"/>
  <c r="AS13" s="1"/>
  <c r="AP13"/>
  <c r="AO13"/>
  <c r="AM13"/>
  <c r="AN13" s="1"/>
  <c r="AK13"/>
  <c r="AJ13"/>
  <c r="AI13"/>
  <c r="AG13"/>
  <c r="AH13" s="1"/>
  <c r="AE13"/>
  <c r="AD13"/>
  <c r="AC13"/>
  <c r="AA13"/>
  <c r="AB13" s="1"/>
  <c r="Y13"/>
  <c r="X13"/>
  <c r="W13"/>
  <c r="V13"/>
  <c r="U13"/>
  <c r="P16"/>
  <c r="A13"/>
  <c r="BA12"/>
  <c r="AZ12"/>
  <c r="AV12"/>
  <c r="AR12"/>
  <c r="AQ12"/>
  <c r="AS12" s="1"/>
  <c r="AP12"/>
  <c r="AO12"/>
  <c r="AM12"/>
  <c r="AN12" s="1"/>
  <c r="AK12"/>
  <c r="AJ12"/>
  <c r="AI12"/>
  <c r="AG12"/>
  <c r="AH12" s="1"/>
  <c r="AE12"/>
  <c r="AD12"/>
  <c r="AC12"/>
  <c r="AA12"/>
  <c r="AB12" s="1"/>
  <c r="Y12"/>
  <c r="X12"/>
  <c r="W12"/>
  <c r="V12"/>
  <c r="U12"/>
  <c r="P18"/>
  <c r="A12"/>
  <c r="BA11"/>
  <c r="AZ11"/>
  <c r="AV11"/>
  <c r="AR11"/>
  <c r="AQ11"/>
  <c r="AS11" s="1"/>
  <c r="AP11"/>
  <c r="AO11"/>
  <c r="AM11"/>
  <c r="AN11" s="1"/>
  <c r="AK11"/>
  <c r="AJ11"/>
  <c r="AI11"/>
  <c r="AG11"/>
  <c r="AH11" s="1"/>
  <c r="AE11"/>
  <c r="AD11"/>
  <c r="AC11"/>
  <c r="AA11"/>
  <c r="AB11" s="1"/>
  <c r="Y11"/>
  <c r="X11"/>
  <c r="W11"/>
  <c r="V11"/>
  <c r="U11"/>
  <c r="P12"/>
  <c r="A11"/>
  <c r="BA10"/>
  <c r="AZ10"/>
  <c r="AV10"/>
  <c r="AW10" s="1"/>
  <c r="AR10"/>
  <c r="AQ10"/>
  <c r="AS10" s="1"/>
  <c r="AP10"/>
  <c r="AO10"/>
  <c r="AM10"/>
  <c r="AN10" s="1"/>
  <c r="AK10"/>
  <c r="AJ10"/>
  <c r="AI10"/>
  <c r="AG10"/>
  <c r="AH10" s="1"/>
  <c r="AE10"/>
  <c r="AD10"/>
  <c r="AC10"/>
  <c r="AA10"/>
  <c r="AB10" s="1"/>
  <c r="Y10"/>
  <c r="X10"/>
  <c r="W10"/>
  <c r="V10"/>
  <c r="U10"/>
  <c r="P15"/>
  <c r="A10"/>
  <c r="I60" i="42"/>
  <c r="I61" s="1"/>
  <c r="BA55"/>
  <c r="AZ55"/>
  <c r="AV55"/>
  <c r="AR55"/>
  <c r="AQ55"/>
  <c r="AS55" s="1"/>
  <c r="AP55"/>
  <c r="AO55"/>
  <c r="AM55"/>
  <c r="AN55" s="1"/>
  <c r="AK55"/>
  <c r="AJ55"/>
  <c r="AI55"/>
  <c r="AH55"/>
  <c r="AG55"/>
  <c r="AE55"/>
  <c r="AD55"/>
  <c r="AC55"/>
  <c r="AA55"/>
  <c r="AB55" s="1"/>
  <c r="Y55"/>
  <c r="X55"/>
  <c r="W55"/>
  <c r="V55"/>
  <c r="U55"/>
  <c r="Q55"/>
  <c r="R55" s="1"/>
  <c r="BA54"/>
  <c r="AZ54"/>
  <c r="AV54"/>
  <c r="AR54"/>
  <c r="AQ54"/>
  <c r="AS54" s="1"/>
  <c r="AP54"/>
  <c r="AO54"/>
  <c r="AM54"/>
  <c r="AN54" s="1"/>
  <c r="AK54"/>
  <c r="AJ54"/>
  <c r="AI54"/>
  <c r="AH54"/>
  <c r="AG54"/>
  <c r="AE54"/>
  <c r="AD54"/>
  <c r="AC54"/>
  <c r="AA54"/>
  <c r="AB54" s="1"/>
  <c r="Y54"/>
  <c r="X54"/>
  <c r="W54"/>
  <c r="V54"/>
  <c r="U54"/>
  <c r="Q54"/>
  <c r="R54" s="1"/>
  <c r="BA53"/>
  <c r="AZ53"/>
  <c r="AV53"/>
  <c r="AR53"/>
  <c r="AQ53"/>
  <c r="AS53" s="1"/>
  <c r="AP53"/>
  <c r="AO53"/>
  <c r="AM53"/>
  <c r="AN53" s="1"/>
  <c r="AK53"/>
  <c r="AJ53"/>
  <c r="AI53"/>
  <c r="AH53"/>
  <c r="AG53"/>
  <c r="AE53"/>
  <c r="AD53"/>
  <c r="AC53"/>
  <c r="AA53"/>
  <c r="AB53" s="1"/>
  <c r="Y53"/>
  <c r="X53"/>
  <c r="W53"/>
  <c r="V53"/>
  <c r="U53"/>
  <c r="Q53"/>
  <c r="R53" s="1"/>
  <c r="BA52"/>
  <c r="AZ52"/>
  <c r="AV52"/>
  <c r="AR52"/>
  <c r="AQ52"/>
  <c r="AS52" s="1"/>
  <c r="AP52"/>
  <c r="AO52"/>
  <c r="AM52"/>
  <c r="AN52" s="1"/>
  <c r="AK52"/>
  <c r="AJ52"/>
  <c r="AI52"/>
  <c r="AH52"/>
  <c r="AG52"/>
  <c r="AE52"/>
  <c r="AD52"/>
  <c r="AC52"/>
  <c r="AA52"/>
  <c r="AB52" s="1"/>
  <c r="Y52"/>
  <c r="X52"/>
  <c r="W52"/>
  <c r="V52"/>
  <c r="U52"/>
  <c r="Q52"/>
  <c r="R52" s="1"/>
  <c r="BA51"/>
  <c r="AZ51"/>
  <c r="AV51"/>
  <c r="AR51"/>
  <c r="AQ51"/>
  <c r="AS51" s="1"/>
  <c r="AP51"/>
  <c r="AO51"/>
  <c r="AM51"/>
  <c r="AN51" s="1"/>
  <c r="AK51"/>
  <c r="AJ51"/>
  <c r="AI51"/>
  <c r="AH51"/>
  <c r="AG51"/>
  <c r="AE51"/>
  <c r="AD51"/>
  <c r="AC51"/>
  <c r="AA51"/>
  <c r="AB51" s="1"/>
  <c r="Y51"/>
  <c r="X51"/>
  <c r="W51"/>
  <c r="V51"/>
  <c r="U51"/>
  <c r="Q51"/>
  <c r="R51" s="1"/>
  <c r="BA50"/>
  <c r="AZ50"/>
  <c r="AV50"/>
  <c r="AR50"/>
  <c r="AQ50"/>
  <c r="AS50" s="1"/>
  <c r="AP50"/>
  <c r="AO50"/>
  <c r="AM50"/>
  <c r="AN50" s="1"/>
  <c r="AK50"/>
  <c r="AJ50"/>
  <c r="AI50"/>
  <c r="AH50"/>
  <c r="AG50"/>
  <c r="AE50"/>
  <c r="AD50"/>
  <c r="AC50"/>
  <c r="AA50"/>
  <c r="AB50" s="1"/>
  <c r="Y50"/>
  <c r="X50"/>
  <c r="W50"/>
  <c r="V50"/>
  <c r="U50"/>
  <c r="Q50"/>
  <c r="R50" s="1"/>
  <c r="BA49"/>
  <c r="AZ49"/>
  <c r="AV49"/>
  <c r="AR49"/>
  <c r="AQ49"/>
  <c r="AS49" s="1"/>
  <c r="AP49"/>
  <c r="AO49"/>
  <c r="AM49"/>
  <c r="AN49" s="1"/>
  <c r="AK49"/>
  <c r="AJ49"/>
  <c r="AI49"/>
  <c r="AH49"/>
  <c r="AG49"/>
  <c r="AE49"/>
  <c r="AD49"/>
  <c r="AC49"/>
  <c r="AA49"/>
  <c r="AB49" s="1"/>
  <c r="Y49"/>
  <c r="X49"/>
  <c r="W49"/>
  <c r="V49"/>
  <c r="U49"/>
  <c r="Q49"/>
  <c r="R49" s="1"/>
  <c r="BA48"/>
  <c r="AZ48"/>
  <c r="AV48"/>
  <c r="AR48"/>
  <c r="AQ48"/>
  <c r="AS48" s="1"/>
  <c r="AP48"/>
  <c r="AO48"/>
  <c r="AM48"/>
  <c r="AN48" s="1"/>
  <c r="AK48"/>
  <c r="AJ48"/>
  <c r="AI48"/>
  <c r="AH48"/>
  <c r="AG48"/>
  <c r="AE48"/>
  <c r="AD48"/>
  <c r="AC48"/>
  <c r="AA48"/>
  <c r="AB48" s="1"/>
  <c r="Y48"/>
  <c r="X48"/>
  <c r="W48"/>
  <c r="V48"/>
  <c r="U48"/>
  <c r="Q48"/>
  <c r="R48" s="1"/>
  <c r="BA47"/>
  <c r="AZ47"/>
  <c r="AV47"/>
  <c r="AR47"/>
  <c r="AQ47"/>
  <c r="AS47" s="1"/>
  <c r="AP47"/>
  <c r="AO47"/>
  <c r="AM47"/>
  <c r="AN47" s="1"/>
  <c r="AK47"/>
  <c r="AJ47"/>
  <c r="AI47"/>
  <c r="AH47"/>
  <c r="AG47"/>
  <c r="AE47"/>
  <c r="AD47"/>
  <c r="AC47"/>
  <c r="AA47"/>
  <c r="AB47" s="1"/>
  <c r="Y47"/>
  <c r="X47"/>
  <c r="W47"/>
  <c r="V47"/>
  <c r="U47"/>
  <c r="Q47"/>
  <c r="R47" s="1"/>
  <c r="BA46"/>
  <c r="AZ46"/>
  <c r="AV46"/>
  <c r="AR46"/>
  <c r="AQ46"/>
  <c r="AS46" s="1"/>
  <c r="AP46"/>
  <c r="AO46"/>
  <c r="AM46"/>
  <c r="AN46" s="1"/>
  <c r="AK46"/>
  <c r="AJ46"/>
  <c r="AI46"/>
  <c r="AH46"/>
  <c r="AG46"/>
  <c r="AE46"/>
  <c r="AD46"/>
  <c r="AC46"/>
  <c r="AA46"/>
  <c r="AB46" s="1"/>
  <c r="Y46"/>
  <c r="X46"/>
  <c r="W46"/>
  <c r="V46"/>
  <c r="U46"/>
  <c r="Q46"/>
  <c r="R46" s="1"/>
  <c r="BA45"/>
  <c r="AZ45"/>
  <c r="AV45"/>
  <c r="AR45"/>
  <c r="AQ45"/>
  <c r="AS45" s="1"/>
  <c r="AP45"/>
  <c r="AO45"/>
  <c r="AM45"/>
  <c r="AN45" s="1"/>
  <c r="AK45"/>
  <c r="AJ45"/>
  <c r="AI45"/>
  <c r="AH45"/>
  <c r="AG45"/>
  <c r="AE45"/>
  <c r="AD45"/>
  <c r="AC45"/>
  <c r="AA45"/>
  <c r="AB45" s="1"/>
  <c r="Y45"/>
  <c r="X45"/>
  <c r="W45"/>
  <c r="V45"/>
  <c r="U45"/>
  <c r="Q45"/>
  <c r="R45" s="1"/>
  <c r="BA44"/>
  <c r="AZ44"/>
  <c r="AV44"/>
  <c r="AR44"/>
  <c r="AQ44"/>
  <c r="AS44" s="1"/>
  <c r="AP44"/>
  <c r="AO44"/>
  <c r="AM44"/>
  <c r="AN44" s="1"/>
  <c r="AK44"/>
  <c r="AJ44"/>
  <c r="AI44"/>
  <c r="AH44"/>
  <c r="AG44"/>
  <c r="AE44"/>
  <c r="AD44"/>
  <c r="AC44"/>
  <c r="AA44"/>
  <c r="AB44" s="1"/>
  <c r="Y44"/>
  <c r="X44"/>
  <c r="W44"/>
  <c r="V44"/>
  <c r="U44"/>
  <c r="Q44"/>
  <c r="R44" s="1"/>
  <c r="A44"/>
  <c r="BA43"/>
  <c r="AZ43"/>
  <c r="AV43"/>
  <c r="AR43"/>
  <c r="AQ43"/>
  <c r="AS43" s="1"/>
  <c r="AP43"/>
  <c r="AO43"/>
  <c r="AM43"/>
  <c r="AN43" s="1"/>
  <c r="AK43"/>
  <c r="AJ43"/>
  <c r="AI43"/>
  <c r="AH43"/>
  <c r="AG43"/>
  <c r="AE43"/>
  <c r="AD43"/>
  <c r="AC43"/>
  <c r="AA43"/>
  <c r="AB43" s="1"/>
  <c r="Y43"/>
  <c r="X43"/>
  <c r="W43"/>
  <c r="V43"/>
  <c r="U43"/>
  <c r="Q43"/>
  <c r="R43" s="1"/>
  <c r="A43"/>
  <c r="BA42"/>
  <c r="AZ42"/>
  <c r="AV42"/>
  <c r="AR42"/>
  <c r="AQ42"/>
  <c r="AS42" s="1"/>
  <c r="AT42" s="1"/>
  <c r="AP42"/>
  <c r="AO42"/>
  <c r="AN42"/>
  <c r="AM42"/>
  <c r="AK42"/>
  <c r="AJ42"/>
  <c r="AI42"/>
  <c r="AG42"/>
  <c r="AH42" s="1"/>
  <c r="AE42"/>
  <c r="AD42"/>
  <c r="AC42"/>
  <c r="AB42"/>
  <c r="AA42"/>
  <c r="Y42"/>
  <c r="X42"/>
  <c r="W42"/>
  <c r="U42"/>
  <c r="V42" s="1"/>
  <c r="Q42"/>
  <c r="A42"/>
  <c r="BA41"/>
  <c r="AZ41"/>
  <c r="AV41"/>
  <c r="AR41"/>
  <c r="AQ41"/>
  <c r="AS41" s="1"/>
  <c r="AP41"/>
  <c r="AO41"/>
  <c r="AM41"/>
  <c r="AN41" s="1"/>
  <c r="AK41"/>
  <c r="AJ41"/>
  <c r="AI41"/>
  <c r="AH41"/>
  <c r="AG41"/>
  <c r="AE41"/>
  <c r="AD41"/>
  <c r="AC41"/>
  <c r="AA41"/>
  <c r="AB41" s="1"/>
  <c r="Y41"/>
  <c r="X41"/>
  <c r="W41"/>
  <c r="V41"/>
  <c r="U41"/>
  <c r="Q41"/>
  <c r="R41" s="1"/>
  <c r="A41"/>
  <c r="BC40"/>
  <c r="BA40"/>
  <c r="AZ40"/>
  <c r="AV40"/>
  <c r="AR40"/>
  <c r="AQ40"/>
  <c r="AS40" s="1"/>
  <c r="AT40" s="1"/>
  <c r="AP40"/>
  <c r="AO40"/>
  <c r="AN40"/>
  <c r="AM40"/>
  <c r="AK40"/>
  <c r="AJ40"/>
  <c r="AI40"/>
  <c r="AG40"/>
  <c r="AH40" s="1"/>
  <c r="AE40"/>
  <c r="AD40"/>
  <c r="AC40"/>
  <c r="AB40"/>
  <c r="AA40"/>
  <c r="Y40"/>
  <c r="X40"/>
  <c r="W40"/>
  <c r="U40"/>
  <c r="V40" s="1"/>
  <c r="Q40"/>
  <c r="A40"/>
  <c r="BA39"/>
  <c r="AZ39"/>
  <c r="AV39"/>
  <c r="AR39"/>
  <c r="AQ39"/>
  <c r="AS39" s="1"/>
  <c r="AP39"/>
  <c r="AO39"/>
  <c r="AM39"/>
  <c r="AN39" s="1"/>
  <c r="AK39"/>
  <c r="AJ39"/>
  <c r="AI39"/>
  <c r="AH39"/>
  <c r="AG39"/>
  <c r="AE39"/>
  <c r="AD39"/>
  <c r="AC39"/>
  <c r="AA39"/>
  <c r="AB39" s="1"/>
  <c r="Y39"/>
  <c r="X39"/>
  <c r="W39"/>
  <c r="V39"/>
  <c r="U39"/>
  <c r="Q39"/>
  <c r="R39" s="1"/>
  <c r="A39"/>
  <c r="BA38"/>
  <c r="AZ38"/>
  <c r="AV38"/>
  <c r="AR38"/>
  <c r="AQ38"/>
  <c r="AS38" s="1"/>
  <c r="AT38" s="1"/>
  <c r="AP38"/>
  <c r="AO38"/>
  <c r="AN38"/>
  <c r="AM38"/>
  <c r="AK38"/>
  <c r="AJ38"/>
  <c r="AI38"/>
  <c r="AG38"/>
  <c r="AH38" s="1"/>
  <c r="AE38"/>
  <c r="AD38"/>
  <c r="AC38"/>
  <c r="AB38"/>
  <c r="AA38"/>
  <c r="Y38"/>
  <c r="X38"/>
  <c r="W38"/>
  <c r="U38"/>
  <c r="V38" s="1"/>
  <c r="Q38"/>
  <c r="A38"/>
  <c r="BA37"/>
  <c r="AZ37"/>
  <c r="AV37"/>
  <c r="AR37"/>
  <c r="AQ37"/>
  <c r="AS37" s="1"/>
  <c r="AP37"/>
  <c r="AO37"/>
  <c r="AM37"/>
  <c r="AN37" s="1"/>
  <c r="AK37"/>
  <c r="AJ37"/>
  <c r="AI37"/>
  <c r="AH37"/>
  <c r="AG37"/>
  <c r="AE37"/>
  <c r="AD37"/>
  <c r="AC37"/>
  <c r="AA37"/>
  <c r="AB37" s="1"/>
  <c r="Y37"/>
  <c r="X37"/>
  <c r="W37"/>
  <c r="V37"/>
  <c r="U37"/>
  <c r="Q37"/>
  <c r="R37" s="1"/>
  <c r="A37"/>
  <c r="BC36"/>
  <c r="BA36"/>
  <c r="AZ36"/>
  <c r="AV36"/>
  <c r="AR36"/>
  <c r="AQ36"/>
  <c r="AS36" s="1"/>
  <c r="AT36" s="1"/>
  <c r="AP36"/>
  <c r="AO36"/>
  <c r="AN36"/>
  <c r="AM36"/>
  <c r="AK36"/>
  <c r="AJ36"/>
  <c r="AI36"/>
  <c r="AG36"/>
  <c r="AH36" s="1"/>
  <c r="AE36"/>
  <c r="AD36"/>
  <c r="AC36"/>
  <c r="AB36"/>
  <c r="AA36"/>
  <c r="Y36"/>
  <c r="X36"/>
  <c r="W36"/>
  <c r="U36"/>
  <c r="V36" s="1"/>
  <c r="Q36"/>
  <c r="A36"/>
  <c r="BA35"/>
  <c r="AZ35"/>
  <c r="AV35"/>
  <c r="AR35"/>
  <c r="AQ35"/>
  <c r="AS35" s="1"/>
  <c r="AP35"/>
  <c r="AO35"/>
  <c r="AM35"/>
  <c r="AN35" s="1"/>
  <c r="AK35"/>
  <c r="AJ35"/>
  <c r="AI35"/>
  <c r="AH35"/>
  <c r="AG35"/>
  <c r="AE35"/>
  <c r="AD35"/>
  <c r="AC35"/>
  <c r="AA35"/>
  <c r="AB35" s="1"/>
  <c r="Y35"/>
  <c r="X35"/>
  <c r="W35"/>
  <c r="V35"/>
  <c r="U35"/>
  <c r="Q35"/>
  <c r="R35" s="1"/>
  <c r="A35"/>
  <c r="BA34"/>
  <c r="AZ34"/>
  <c r="AV34"/>
  <c r="AR34"/>
  <c r="AQ34"/>
  <c r="AS34" s="1"/>
  <c r="AT34" s="1"/>
  <c r="AP34"/>
  <c r="AO34"/>
  <c r="AN34"/>
  <c r="AM34"/>
  <c r="AK34"/>
  <c r="AJ34"/>
  <c r="AI34"/>
  <c r="AG34"/>
  <c r="AH34" s="1"/>
  <c r="AE34"/>
  <c r="AD34"/>
  <c r="AC34"/>
  <c r="AB34"/>
  <c r="AA34"/>
  <c r="Y34"/>
  <c r="X34"/>
  <c r="W34"/>
  <c r="U34"/>
  <c r="V34" s="1"/>
  <c r="Q34"/>
  <c r="A34"/>
  <c r="BA33"/>
  <c r="AZ33"/>
  <c r="AV33"/>
  <c r="AR33"/>
  <c r="AQ33"/>
  <c r="AS33" s="1"/>
  <c r="AP33"/>
  <c r="AO33"/>
  <c r="AM33"/>
  <c r="AN33" s="1"/>
  <c r="AK33"/>
  <c r="AJ33"/>
  <c r="AI33"/>
  <c r="AH33"/>
  <c r="AG33"/>
  <c r="AE33"/>
  <c r="AD33"/>
  <c r="AC33"/>
  <c r="AA33"/>
  <c r="AB33" s="1"/>
  <c r="Y33"/>
  <c r="X33"/>
  <c r="W33"/>
  <c r="V33"/>
  <c r="U33"/>
  <c r="Q33"/>
  <c r="R33" s="1"/>
  <c r="A33"/>
  <c r="BC32"/>
  <c r="BA32"/>
  <c r="AZ32"/>
  <c r="AV32"/>
  <c r="AR32"/>
  <c r="AQ32"/>
  <c r="AS32" s="1"/>
  <c r="AT32" s="1"/>
  <c r="AP32"/>
  <c r="AO32"/>
  <c r="AN32"/>
  <c r="AM32"/>
  <c r="AK32"/>
  <c r="AJ32"/>
  <c r="AI32"/>
  <c r="AG32"/>
  <c r="AH32" s="1"/>
  <c r="AE32"/>
  <c r="AD32"/>
  <c r="AC32"/>
  <c r="AB32"/>
  <c r="AA32"/>
  <c r="Y32"/>
  <c r="X32"/>
  <c r="W32"/>
  <c r="U32"/>
  <c r="V32" s="1"/>
  <c r="Q32"/>
  <c r="R32" s="1"/>
  <c r="P32"/>
  <c r="D32"/>
  <c r="A32"/>
  <c r="BC31"/>
  <c r="BA31"/>
  <c r="AZ31"/>
  <c r="AV31"/>
  <c r="AR31"/>
  <c r="AQ31"/>
  <c r="AS31" s="1"/>
  <c r="AT31" s="1"/>
  <c r="AP31"/>
  <c r="AO31"/>
  <c r="AN31"/>
  <c r="AM31"/>
  <c r="AK31"/>
  <c r="AJ31"/>
  <c r="AI31"/>
  <c r="AG31"/>
  <c r="AH31" s="1"/>
  <c r="AE31"/>
  <c r="AD31"/>
  <c r="AC31"/>
  <c r="AB31"/>
  <c r="AA31"/>
  <c r="Y31"/>
  <c r="X31"/>
  <c r="W31"/>
  <c r="U31"/>
  <c r="V31" s="1"/>
  <c r="P31"/>
  <c r="Q31" s="1"/>
  <c r="A31"/>
  <c r="BC30"/>
  <c r="BA30"/>
  <c r="AZ30"/>
  <c r="AV30"/>
  <c r="AR30"/>
  <c r="AQ30"/>
  <c r="AS30" s="1"/>
  <c r="AT30" s="1"/>
  <c r="AP30"/>
  <c r="AO30"/>
  <c r="AN30"/>
  <c r="AM30"/>
  <c r="AK30"/>
  <c r="AJ30"/>
  <c r="AI30"/>
  <c r="AG30"/>
  <c r="AH30" s="1"/>
  <c r="AE30"/>
  <c r="AD30"/>
  <c r="AC30"/>
  <c r="AB30"/>
  <c r="AA30"/>
  <c r="Y30"/>
  <c r="X30"/>
  <c r="W30"/>
  <c r="U30"/>
  <c r="V30" s="1"/>
  <c r="Q30"/>
  <c r="R30" s="1"/>
  <c r="P30"/>
  <c r="D30"/>
  <c r="A30"/>
  <c r="BC29"/>
  <c r="BA29"/>
  <c r="AZ29"/>
  <c r="AV29"/>
  <c r="AR29"/>
  <c r="AQ29"/>
  <c r="AS29" s="1"/>
  <c r="AT29" s="1"/>
  <c r="AP29"/>
  <c r="AO29"/>
  <c r="AN29"/>
  <c r="AM29"/>
  <c r="AK29"/>
  <c r="AJ29"/>
  <c r="AI29"/>
  <c r="AG29"/>
  <c r="AH29" s="1"/>
  <c r="AE29"/>
  <c r="AD29"/>
  <c r="AC29"/>
  <c r="AB29"/>
  <c r="AA29"/>
  <c r="Y29"/>
  <c r="X29"/>
  <c r="W29"/>
  <c r="U29"/>
  <c r="V29" s="1"/>
  <c r="P29"/>
  <c r="Q29" s="1"/>
  <c r="A29"/>
  <c r="BC28"/>
  <c r="BA28"/>
  <c r="AZ28"/>
  <c r="AV28"/>
  <c r="AR28"/>
  <c r="AQ28"/>
  <c r="AS28" s="1"/>
  <c r="AT28" s="1"/>
  <c r="AP28"/>
  <c r="AO28"/>
  <c r="AN28"/>
  <c r="AM28"/>
  <c r="AK28"/>
  <c r="AJ28"/>
  <c r="AI28"/>
  <c r="AG28"/>
  <c r="AH28" s="1"/>
  <c r="AE28"/>
  <c r="AD28"/>
  <c r="AC28"/>
  <c r="AB28"/>
  <c r="AA28"/>
  <c r="Y28"/>
  <c r="X28"/>
  <c r="W28"/>
  <c r="U28"/>
  <c r="V28" s="1"/>
  <c r="Q28"/>
  <c r="R28" s="1"/>
  <c r="P28"/>
  <c r="D28"/>
  <c r="A28"/>
  <c r="BC27"/>
  <c r="BA27"/>
  <c r="AZ27"/>
  <c r="AV27"/>
  <c r="AR27"/>
  <c r="AQ27"/>
  <c r="AS27" s="1"/>
  <c r="AT27" s="1"/>
  <c r="AP27"/>
  <c r="AO27"/>
  <c r="AN27"/>
  <c r="AM27"/>
  <c r="AK27"/>
  <c r="AJ27"/>
  <c r="AI27"/>
  <c r="AG27"/>
  <c r="AH27" s="1"/>
  <c r="AE27"/>
  <c r="AD27"/>
  <c r="AC27"/>
  <c r="AB27"/>
  <c r="AA27"/>
  <c r="Y27"/>
  <c r="X27"/>
  <c r="W27"/>
  <c r="U27"/>
  <c r="V27" s="1"/>
  <c r="P27"/>
  <c r="Q27" s="1"/>
  <c r="A27"/>
  <c r="BC26"/>
  <c r="BA26"/>
  <c r="AZ26"/>
  <c r="AV26"/>
  <c r="AR26"/>
  <c r="AQ26"/>
  <c r="AS26" s="1"/>
  <c r="AT26" s="1"/>
  <c r="AP26"/>
  <c r="AO26"/>
  <c r="AN26"/>
  <c r="AM26"/>
  <c r="AK26"/>
  <c r="AJ26"/>
  <c r="AI26"/>
  <c r="AG26"/>
  <c r="AH26" s="1"/>
  <c r="AE26"/>
  <c r="AD26"/>
  <c r="AC26"/>
  <c r="AB26"/>
  <c r="AA26"/>
  <c r="Y26"/>
  <c r="X26"/>
  <c r="W26"/>
  <c r="U26"/>
  <c r="V26" s="1"/>
  <c r="Q26"/>
  <c r="R26" s="1"/>
  <c r="P26"/>
  <c r="D26"/>
  <c r="A26"/>
  <c r="BC25"/>
  <c r="BA25"/>
  <c r="AZ25"/>
  <c r="AV25"/>
  <c r="AR25"/>
  <c r="AQ25"/>
  <c r="AS25" s="1"/>
  <c r="AT25" s="1"/>
  <c r="AP25"/>
  <c r="AO25"/>
  <c r="AN25"/>
  <c r="AM25"/>
  <c r="AK25"/>
  <c r="AJ25"/>
  <c r="AI25"/>
  <c r="AG25"/>
  <c r="AH25" s="1"/>
  <c r="AE25"/>
  <c r="AD25"/>
  <c r="AC25"/>
  <c r="AB25"/>
  <c r="AA25"/>
  <c r="Y25"/>
  <c r="X25"/>
  <c r="W25"/>
  <c r="U25"/>
  <c r="V25" s="1"/>
  <c r="P25"/>
  <c r="Q25" s="1"/>
  <c r="A25"/>
  <c r="BC24"/>
  <c r="BA24"/>
  <c r="AZ24"/>
  <c r="AV24"/>
  <c r="AR24"/>
  <c r="AQ24"/>
  <c r="AS24" s="1"/>
  <c r="AT24" s="1"/>
  <c r="AP24"/>
  <c r="AO24"/>
  <c r="AN24"/>
  <c r="AM24"/>
  <c r="AK24"/>
  <c r="AJ24"/>
  <c r="AI24"/>
  <c r="AG24"/>
  <c r="AH24" s="1"/>
  <c r="AE24"/>
  <c r="AD24"/>
  <c r="AC24"/>
  <c r="AB24"/>
  <c r="AA24"/>
  <c r="Y24"/>
  <c r="X24"/>
  <c r="W24"/>
  <c r="U24"/>
  <c r="V24" s="1"/>
  <c r="Q24"/>
  <c r="R24" s="1"/>
  <c r="P24"/>
  <c r="D24"/>
  <c r="A24"/>
  <c r="BC23"/>
  <c r="BA23"/>
  <c r="AZ23"/>
  <c r="AV23"/>
  <c r="AR23"/>
  <c r="AQ23"/>
  <c r="AS23" s="1"/>
  <c r="AT23" s="1"/>
  <c r="AP23"/>
  <c r="AO23"/>
  <c r="AN23"/>
  <c r="AM23"/>
  <c r="AK23"/>
  <c r="AJ23"/>
  <c r="AI23"/>
  <c r="AG23"/>
  <c r="AH23" s="1"/>
  <c r="AE23"/>
  <c r="AD23"/>
  <c r="AC23"/>
  <c r="AB23"/>
  <c r="AA23"/>
  <c r="Y23"/>
  <c r="X23"/>
  <c r="W23"/>
  <c r="U23"/>
  <c r="V23" s="1"/>
  <c r="P23"/>
  <c r="Q23" s="1"/>
  <c r="A23"/>
  <c r="BC22"/>
  <c r="BA22"/>
  <c r="AZ22"/>
  <c r="AV22"/>
  <c r="AR22"/>
  <c r="AQ22"/>
  <c r="AS22" s="1"/>
  <c r="AT22" s="1"/>
  <c r="AP22"/>
  <c r="AO22"/>
  <c r="AN22"/>
  <c r="AM22"/>
  <c r="AK22"/>
  <c r="AJ22"/>
  <c r="AI22"/>
  <c r="AG22"/>
  <c r="AH22" s="1"/>
  <c r="AE22"/>
  <c r="AD22"/>
  <c r="AC22"/>
  <c r="AB22"/>
  <c r="AA22"/>
  <c r="Y22"/>
  <c r="X22"/>
  <c r="W22"/>
  <c r="U22"/>
  <c r="V22" s="1"/>
  <c r="P14"/>
  <c r="A22"/>
  <c r="BC21"/>
  <c r="BA21"/>
  <c r="AZ21"/>
  <c r="AV21"/>
  <c r="AR21"/>
  <c r="AQ21"/>
  <c r="AS21" s="1"/>
  <c r="AT21" s="1"/>
  <c r="AP21"/>
  <c r="AO21"/>
  <c r="AN21"/>
  <c r="AM21"/>
  <c r="AK21"/>
  <c r="AJ21"/>
  <c r="AI21"/>
  <c r="AG21"/>
  <c r="AH21" s="1"/>
  <c r="AE21"/>
  <c r="AD21"/>
  <c r="AC21"/>
  <c r="AB21"/>
  <c r="AA21"/>
  <c r="Y21"/>
  <c r="X21"/>
  <c r="W21"/>
  <c r="U21"/>
  <c r="V21" s="1"/>
  <c r="P19"/>
  <c r="A21"/>
  <c r="BC20"/>
  <c r="BA20"/>
  <c r="AZ20"/>
  <c r="AV20"/>
  <c r="AR20"/>
  <c r="AQ20"/>
  <c r="AS20" s="1"/>
  <c r="AT20" s="1"/>
  <c r="AP20"/>
  <c r="AO20"/>
  <c r="AN20"/>
  <c r="AM20"/>
  <c r="AK20"/>
  <c r="AJ20"/>
  <c r="AI20"/>
  <c r="AG20"/>
  <c r="AH20" s="1"/>
  <c r="AE20"/>
  <c r="AD20"/>
  <c r="AC20"/>
  <c r="AB20"/>
  <c r="AA20"/>
  <c r="Y20"/>
  <c r="X20"/>
  <c r="W20"/>
  <c r="U20"/>
  <c r="V20" s="1"/>
  <c r="P13"/>
  <c r="A20"/>
  <c r="BC19"/>
  <c r="BA19"/>
  <c r="AZ19"/>
  <c r="AV19"/>
  <c r="AR19"/>
  <c r="AQ19"/>
  <c r="AS19" s="1"/>
  <c r="AT19" s="1"/>
  <c r="AP19"/>
  <c r="AO19"/>
  <c r="AN19"/>
  <c r="AM19"/>
  <c r="AK19"/>
  <c r="AJ19"/>
  <c r="AI19"/>
  <c r="AG19"/>
  <c r="AH19" s="1"/>
  <c r="AE19"/>
  <c r="AD19"/>
  <c r="AC19"/>
  <c r="AB19"/>
  <c r="AA19"/>
  <c r="Y19"/>
  <c r="X19"/>
  <c r="W19"/>
  <c r="U19"/>
  <c r="V19" s="1"/>
  <c r="P16"/>
  <c r="A19"/>
  <c r="BC18"/>
  <c r="BA18"/>
  <c r="AZ18"/>
  <c r="AV18"/>
  <c r="AR18"/>
  <c r="AQ18"/>
  <c r="AS18" s="1"/>
  <c r="AT18" s="1"/>
  <c r="AP18"/>
  <c r="AO18"/>
  <c r="AN18"/>
  <c r="AM18"/>
  <c r="AK18"/>
  <c r="AJ18"/>
  <c r="AI18"/>
  <c r="AG18"/>
  <c r="AH18" s="1"/>
  <c r="AE18"/>
  <c r="AD18"/>
  <c r="AC18"/>
  <c r="AB18"/>
  <c r="AA18"/>
  <c r="Y18"/>
  <c r="X18"/>
  <c r="W18"/>
  <c r="U18"/>
  <c r="V18" s="1"/>
  <c r="P22"/>
  <c r="A18"/>
  <c r="BC17"/>
  <c r="BA17"/>
  <c r="AZ17"/>
  <c r="AV17"/>
  <c r="AR17"/>
  <c r="AQ17"/>
  <c r="AS17" s="1"/>
  <c r="AT17" s="1"/>
  <c r="AP17"/>
  <c r="AO17"/>
  <c r="AN17"/>
  <c r="AM17"/>
  <c r="AK17"/>
  <c r="AJ17"/>
  <c r="AI17"/>
  <c r="AG17"/>
  <c r="AH17" s="1"/>
  <c r="AE17"/>
  <c r="AD17"/>
  <c r="AC17"/>
  <c r="AB17"/>
  <c r="AA17"/>
  <c r="Y17"/>
  <c r="X17"/>
  <c r="W17"/>
  <c r="U17"/>
  <c r="V17" s="1"/>
  <c r="P17"/>
  <c r="A17"/>
  <c r="BC16"/>
  <c r="BA16"/>
  <c r="AZ16"/>
  <c r="AV16"/>
  <c r="AR16"/>
  <c r="AQ16"/>
  <c r="AS16" s="1"/>
  <c r="AT16" s="1"/>
  <c r="AP16"/>
  <c r="AO16"/>
  <c r="AN16"/>
  <c r="AM16"/>
  <c r="AK16"/>
  <c r="AJ16"/>
  <c r="AI16"/>
  <c r="AG16"/>
  <c r="AH16" s="1"/>
  <c r="AE16"/>
  <c r="AD16"/>
  <c r="AC16"/>
  <c r="AB16"/>
  <c r="AA16"/>
  <c r="Y16"/>
  <c r="X16"/>
  <c r="W16"/>
  <c r="U16"/>
  <c r="V16" s="1"/>
  <c r="P10"/>
  <c r="A16"/>
  <c r="BA15"/>
  <c r="AZ15"/>
  <c r="AV15"/>
  <c r="AR15"/>
  <c r="AQ15"/>
  <c r="AS15" s="1"/>
  <c r="AP15"/>
  <c r="AO15"/>
  <c r="AM15"/>
  <c r="AN15" s="1"/>
  <c r="AK15"/>
  <c r="AJ15"/>
  <c r="AI15"/>
  <c r="AH15"/>
  <c r="AG15"/>
  <c r="AE15"/>
  <c r="AD15"/>
  <c r="AC15"/>
  <c r="AA15"/>
  <c r="AB15" s="1"/>
  <c r="Y15"/>
  <c r="X15"/>
  <c r="W15"/>
  <c r="V15"/>
  <c r="U15"/>
  <c r="P15"/>
  <c r="A15"/>
  <c r="BA14"/>
  <c r="AZ14"/>
  <c r="AV14"/>
  <c r="AR14"/>
  <c r="AQ14"/>
  <c r="AS14" s="1"/>
  <c r="AP14"/>
  <c r="AO14"/>
  <c r="AM14"/>
  <c r="AN14" s="1"/>
  <c r="AK14"/>
  <c r="AJ14"/>
  <c r="AI14"/>
  <c r="AH14"/>
  <c r="AG14"/>
  <c r="AE14"/>
  <c r="AD14"/>
  <c r="AC14"/>
  <c r="AA14"/>
  <c r="AB14" s="1"/>
  <c r="Y14"/>
  <c r="X14"/>
  <c r="W14"/>
  <c r="V14"/>
  <c r="U14"/>
  <c r="P21"/>
  <c r="A14"/>
  <c r="BA13"/>
  <c r="AZ13"/>
  <c r="AV13"/>
  <c r="AR13"/>
  <c r="AQ13"/>
  <c r="AS13" s="1"/>
  <c r="AP13"/>
  <c r="AO13"/>
  <c r="AM13"/>
  <c r="AN13" s="1"/>
  <c r="AK13"/>
  <c r="AJ13"/>
  <c r="AI13"/>
  <c r="AH13"/>
  <c r="AG13"/>
  <c r="AE13"/>
  <c r="AD13"/>
  <c r="AC13"/>
  <c r="AA13"/>
  <c r="AB13" s="1"/>
  <c r="Y13"/>
  <c r="X13"/>
  <c r="W13"/>
  <c r="V13"/>
  <c r="U13"/>
  <c r="P20"/>
  <c r="A13"/>
  <c r="BA12"/>
  <c r="AZ12"/>
  <c r="AV12"/>
  <c r="AR12"/>
  <c r="AQ12"/>
  <c r="AS12" s="1"/>
  <c r="AP12"/>
  <c r="AO12"/>
  <c r="AM12"/>
  <c r="AN12" s="1"/>
  <c r="AK12"/>
  <c r="AJ12"/>
  <c r="AI12"/>
  <c r="AH12"/>
  <c r="AG12"/>
  <c r="AE12"/>
  <c r="AD12"/>
  <c r="AC12"/>
  <c r="AA12"/>
  <c r="AB12" s="1"/>
  <c r="Y12"/>
  <c r="X12"/>
  <c r="W12"/>
  <c r="V12"/>
  <c r="U12"/>
  <c r="P18"/>
  <c r="A12"/>
  <c r="BA11"/>
  <c r="AZ11"/>
  <c r="AV11"/>
  <c r="AR11"/>
  <c r="AQ11"/>
  <c r="AS11" s="1"/>
  <c r="AP11"/>
  <c r="AO11"/>
  <c r="AM11"/>
  <c r="AN11" s="1"/>
  <c r="AK11"/>
  <c r="AJ11"/>
  <c r="AI11"/>
  <c r="AH11"/>
  <c r="AG11"/>
  <c r="AE11"/>
  <c r="AD11"/>
  <c r="AC11"/>
  <c r="AA11"/>
  <c r="AB11" s="1"/>
  <c r="Y11"/>
  <c r="X11"/>
  <c r="W11"/>
  <c r="V11"/>
  <c r="U11"/>
  <c r="P11"/>
  <c r="A11"/>
  <c r="BA10"/>
  <c r="AZ10"/>
  <c r="AV10"/>
  <c r="AW10" s="1"/>
  <c r="AR10"/>
  <c r="AQ10"/>
  <c r="AS10" s="1"/>
  <c r="AP10"/>
  <c r="AO10"/>
  <c r="AM10"/>
  <c r="AN10" s="1"/>
  <c r="AK10"/>
  <c r="AJ10"/>
  <c r="AI10"/>
  <c r="AH10"/>
  <c r="AG10"/>
  <c r="AE10"/>
  <c r="AD10"/>
  <c r="AC10"/>
  <c r="AA10"/>
  <c r="AB10" s="1"/>
  <c r="Y10"/>
  <c r="X10"/>
  <c r="W10"/>
  <c r="V10"/>
  <c r="U10"/>
  <c r="P12"/>
  <c r="Q12" s="1"/>
  <c r="D12" s="1"/>
  <c r="A10"/>
  <c r="O43" i="41"/>
  <c r="AA43" s="1"/>
  <c r="AB43" s="1"/>
  <c r="O42"/>
  <c r="AA42" s="1"/>
  <c r="AB42" s="1"/>
  <c r="O38"/>
  <c r="AA38" s="1"/>
  <c r="AB38" s="1"/>
  <c r="A38"/>
  <c r="O37"/>
  <c r="AA37" s="1"/>
  <c r="AB37" s="1"/>
  <c r="A37"/>
  <c r="O36"/>
  <c r="AA36" s="1"/>
  <c r="AB36" s="1"/>
  <c r="A36"/>
  <c r="O35"/>
  <c r="AA35" s="1"/>
  <c r="AB35" s="1"/>
  <c r="A35"/>
  <c r="O34"/>
  <c r="AA34" s="1"/>
  <c r="AB34" s="1"/>
  <c r="A34"/>
  <c r="O33"/>
  <c r="AA33" s="1"/>
  <c r="AB33" s="1"/>
  <c r="A33"/>
  <c r="O32"/>
  <c r="AA32" s="1"/>
  <c r="AB32" s="1"/>
  <c r="A32"/>
  <c r="O31"/>
  <c r="AA31" s="1"/>
  <c r="AB31" s="1"/>
  <c r="A31"/>
  <c r="O30"/>
  <c r="AA30" s="1"/>
  <c r="AB30" s="1"/>
  <c r="A30"/>
  <c r="O29"/>
  <c r="AA29" s="1"/>
  <c r="AB29" s="1"/>
  <c r="A29"/>
  <c r="O28"/>
  <c r="AA28" s="1"/>
  <c r="AB28" s="1"/>
  <c r="A28"/>
  <c r="O26"/>
  <c r="AA26" s="1"/>
  <c r="AB26" s="1"/>
  <c r="A27"/>
  <c r="O27"/>
  <c r="AA27" s="1"/>
  <c r="AB27" s="1"/>
  <c r="A26"/>
  <c r="O25"/>
  <c r="AA25" s="1"/>
  <c r="AB25" s="1"/>
  <c r="A25"/>
  <c r="O24"/>
  <c r="AA24" s="1"/>
  <c r="AB24" s="1"/>
  <c r="A24"/>
  <c r="O23"/>
  <c r="AA23" s="1"/>
  <c r="AB23" s="1"/>
  <c r="A23"/>
  <c r="O22"/>
  <c r="AA22" s="1"/>
  <c r="AB22" s="1"/>
  <c r="A22"/>
  <c r="O21"/>
  <c r="AA21" s="1"/>
  <c r="AB21" s="1"/>
  <c r="A21"/>
  <c r="O20"/>
  <c r="AA20" s="1"/>
  <c r="AB20" s="1"/>
  <c r="A20"/>
  <c r="O18"/>
  <c r="AA18" s="1"/>
  <c r="AB18" s="1"/>
  <c r="A19"/>
  <c r="O19"/>
  <c r="AA19" s="1"/>
  <c r="AB19" s="1"/>
  <c r="A18"/>
  <c r="O17"/>
  <c r="AA17" s="1"/>
  <c r="AB17" s="1"/>
  <c r="A17"/>
  <c r="O16"/>
  <c r="AA16" s="1"/>
  <c r="AB16" s="1"/>
  <c r="A16"/>
  <c r="O15"/>
  <c r="AA15" s="1"/>
  <c r="AB15" s="1"/>
  <c r="A15"/>
  <c r="O14"/>
  <c r="AA14" s="1"/>
  <c r="AB14" s="1"/>
  <c r="A14"/>
  <c r="O13"/>
  <c r="AA13" s="1"/>
  <c r="AB13" s="1"/>
  <c r="A13"/>
  <c r="O12"/>
  <c r="AA12" s="1"/>
  <c r="AB12" s="1"/>
  <c r="A12"/>
  <c r="W11"/>
  <c r="V11"/>
  <c r="U11"/>
  <c r="T11"/>
  <c r="O11"/>
  <c r="AA11" s="1"/>
  <c r="AB11" s="1"/>
  <c r="W10"/>
  <c r="V10"/>
  <c r="U10"/>
  <c r="T10"/>
  <c r="O10"/>
  <c r="AA10" s="1"/>
  <c r="AB10" s="1"/>
  <c r="A10"/>
  <c r="O11" i="39"/>
  <c r="T11"/>
  <c r="U11"/>
  <c r="V11"/>
  <c r="W11"/>
  <c r="X11"/>
  <c r="Z11" s="1"/>
  <c r="D11" s="1"/>
  <c r="AA11"/>
  <c r="AB11" s="1"/>
  <c r="AG11"/>
  <c r="AH11"/>
  <c r="AI11"/>
  <c r="AJ11"/>
  <c r="AK11"/>
  <c r="AM11" s="1"/>
  <c r="B11" s="1"/>
  <c r="C11" s="1"/>
  <c r="O12"/>
  <c r="T12"/>
  <c r="U12"/>
  <c r="V12"/>
  <c r="W12"/>
  <c r="X12"/>
  <c r="Z12" s="1"/>
  <c r="D12" s="1"/>
  <c r="AA12"/>
  <c r="AB12" s="1"/>
  <c r="AG12"/>
  <c r="AH12"/>
  <c r="AI12"/>
  <c r="AJ12"/>
  <c r="AK12"/>
  <c r="AM12" s="1"/>
  <c r="B12" s="1"/>
  <c r="C12" s="1"/>
  <c r="O13"/>
  <c r="T13"/>
  <c r="U13"/>
  <c r="V13"/>
  <c r="W13"/>
  <c r="X13"/>
  <c r="Z13" s="1"/>
  <c r="D13" s="1"/>
  <c r="AA13"/>
  <c r="AB13" s="1"/>
  <c r="AG13"/>
  <c r="AH13"/>
  <c r="AI13"/>
  <c r="AJ13"/>
  <c r="AK13"/>
  <c r="AM13" s="1"/>
  <c r="B13" s="1"/>
  <c r="C13" s="1"/>
  <c r="O14"/>
  <c r="T14"/>
  <c r="U14"/>
  <c r="V14"/>
  <c r="W14"/>
  <c r="X14"/>
  <c r="Z14" s="1"/>
  <c r="D14" s="1"/>
  <c r="AA14"/>
  <c r="AB14" s="1"/>
  <c r="AG14"/>
  <c r="AH14"/>
  <c r="AI14"/>
  <c r="AJ14"/>
  <c r="AK14"/>
  <c r="AM14" s="1"/>
  <c r="B14" s="1"/>
  <c r="C14" s="1"/>
  <c r="O15"/>
  <c r="T15"/>
  <c r="U15"/>
  <c r="V15"/>
  <c r="W15"/>
  <c r="X15"/>
  <c r="Z15" s="1"/>
  <c r="D15" s="1"/>
  <c r="AA15"/>
  <c r="AB15" s="1"/>
  <c r="AG15"/>
  <c r="AH15"/>
  <c r="AI15"/>
  <c r="AJ15"/>
  <c r="AK15"/>
  <c r="AM15" s="1"/>
  <c r="B15" s="1"/>
  <c r="C15" s="1"/>
  <c r="O16"/>
  <c r="T16"/>
  <c r="U16"/>
  <c r="V16"/>
  <c r="W16"/>
  <c r="X16"/>
  <c r="Z16" s="1"/>
  <c r="D16" s="1"/>
  <c r="AA16"/>
  <c r="AB16" s="1"/>
  <c r="AG16"/>
  <c r="AH16"/>
  <c r="AI16"/>
  <c r="AJ16"/>
  <c r="AK16"/>
  <c r="AM16" s="1"/>
  <c r="B16" s="1"/>
  <c r="C16" s="1"/>
  <c r="O17"/>
  <c r="T17"/>
  <c r="U17"/>
  <c r="V17"/>
  <c r="W17"/>
  <c r="X17"/>
  <c r="Z17" s="1"/>
  <c r="D17" s="1"/>
  <c r="AA17"/>
  <c r="AB17" s="1"/>
  <c r="AG17"/>
  <c r="AH17"/>
  <c r="AI17"/>
  <c r="AJ17"/>
  <c r="AK17"/>
  <c r="AM17" s="1"/>
  <c r="B17" s="1"/>
  <c r="C17" s="1"/>
  <c r="O18"/>
  <c r="T18"/>
  <c r="U18"/>
  <c r="V18"/>
  <c r="W18"/>
  <c r="X18"/>
  <c r="Z18" s="1"/>
  <c r="D18" s="1"/>
  <c r="AA18"/>
  <c r="AB18" s="1"/>
  <c r="AG18"/>
  <c r="AH18"/>
  <c r="AI18"/>
  <c r="AJ18"/>
  <c r="AK18"/>
  <c r="AM18" s="1"/>
  <c r="B18" s="1"/>
  <c r="C18" s="1"/>
  <c r="O19"/>
  <c r="T19"/>
  <c r="U19"/>
  <c r="V19"/>
  <c r="W19"/>
  <c r="X19"/>
  <c r="Z19" s="1"/>
  <c r="D19" s="1"/>
  <c r="AA19"/>
  <c r="AB19" s="1"/>
  <c r="AG19"/>
  <c r="AH19"/>
  <c r="AI19"/>
  <c r="AJ19"/>
  <c r="AK19"/>
  <c r="AM19" s="1"/>
  <c r="B19" s="1"/>
  <c r="C19" s="1"/>
  <c r="O20"/>
  <c r="T20"/>
  <c r="U20"/>
  <c r="V20"/>
  <c r="W20"/>
  <c r="X20"/>
  <c r="Z20" s="1"/>
  <c r="D20" s="1"/>
  <c r="AA20"/>
  <c r="AB20" s="1"/>
  <c r="AG20"/>
  <c r="AH20"/>
  <c r="AI20"/>
  <c r="AJ20"/>
  <c r="AK20"/>
  <c r="AM20" s="1"/>
  <c r="B20" s="1"/>
  <c r="C20" s="1"/>
  <c r="O21"/>
  <c r="T21"/>
  <c r="U21"/>
  <c r="V21"/>
  <c r="W21"/>
  <c r="X21"/>
  <c r="Z21" s="1"/>
  <c r="D21" s="1"/>
  <c r="AA21"/>
  <c r="AB21" s="1"/>
  <c r="AG21"/>
  <c r="AH21"/>
  <c r="AI21"/>
  <c r="AJ21"/>
  <c r="AK21"/>
  <c r="AM21" s="1"/>
  <c r="B21" s="1"/>
  <c r="C21" s="1"/>
  <c r="O22"/>
  <c r="T22"/>
  <c r="U22"/>
  <c r="V22"/>
  <c r="W22"/>
  <c r="X22"/>
  <c r="Z22" s="1"/>
  <c r="D22" s="1"/>
  <c r="AA22"/>
  <c r="AB22" s="1"/>
  <c r="AG22"/>
  <c r="AH22"/>
  <c r="AI22"/>
  <c r="AJ22"/>
  <c r="AK22"/>
  <c r="AM22" s="1"/>
  <c r="B22" s="1"/>
  <c r="C22" s="1"/>
  <c r="O23"/>
  <c r="T23"/>
  <c r="U23"/>
  <c r="V23"/>
  <c r="W23"/>
  <c r="X23"/>
  <c r="Z23" s="1"/>
  <c r="D23" s="1"/>
  <c r="AA23"/>
  <c r="AB23" s="1"/>
  <c r="AG23"/>
  <c r="AH23"/>
  <c r="AI23"/>
  <c r="AJ23"/>
  <c r="AK23"/>
  <c r="AM23" s="1"/>
  <c r="B23" s="1"/>
  <c r="C23" s="1"/>
  <c r="O24"/>
  <c r="T24"/>
  <c r="U24"/>
  <c r="V24"/>
  <c r="W24"/>
  <c r="X24"/>
  <c r="Z24" s="1"/>
  <c r="D24" s="1"/>
  <c r="AA24"/>
  <c r="AB24" s="1"/>
  <c r="AG24"/>
  <c r="AH24"/>
  <c r="AI24"/>
  <c r="AJ24"/>
  <c r="AK24"/>
  <c r="AM24" s="1"/>
  <c r="B24" s="1"/>
  <c r="C24" s="1"/>
  <c r="O25"/>
  <c r="T25"/>
  <c r="U25"/>
  <c r="V25"/>
  <c r="W25"/>
  <c r="X25"/>
  <c r="Z25" s="1"/>
  <c r="D25" s="1"/>
  <c r="AA25"/>
  <c r="AB25" s="1"/>
  <c r="AG25"/>
  <c r="AH25"/>
  <c r="AI25"/>
  <c r="AJ25"/>
  <c r="AK25"/>
  <c r="AM25" s="1"/>
  <c r="B25" s="1"/>
  <c r="C25" s="1"/>
  <c r="O26"/>
  <c r="T26"/>
  <c r="U26"/>
  <c r="V26"/>
  <c r="W26"/>
  <c r="X26"/>
  <c r="Z26" s="1"/>
  <c r="D26" s="1"/>
  <c r="AA26"/>
  <c r="AB26" s="1"/>
  <c r="AG26"/>
  <c r="AH26"/>
  <c r="AI26"/>
  <c r="AJ26"/>
  <c r="AK26"/>
  <c r="AM26" s="1"/>
  <c r="B26" s="1"/>
  <c r="C26" s="1"/>
  <c r="O27"/>
  <c r="T27"/>
  <c r="U27"/>
  <c r="V27"/>
  <c r="W27"/>
  <c r="X27"/>
  <c r="Z27" s="1"/>
  <c r="D27" s="1"/>
  <c r="AA27"/>
  <c r="AB27" s="1"/>
  <c r="AG27"/>
  <c r="AH27"/>
  <c r="AI27"/>
  <c r="AJ27"/>
  <c r="AK27"/>
  <c r="AM27" s="1"/>
  <c r="B27" s="1"/>
  <c r="C27" s="1"/>
  <c r="O28"/>
  <c r="T28"/>
  <c r="U28"/>
  <c r="V28"/>
  <c r="W28"/>
  <c r="X28"/>
  <c r="Z28" s="1"/>
  <c r="D28" s="1"/>
  <c r="AA28"/>
  <c r="AB28" s="1"/>
  <c r="AG28"/>
  <c r="AH28"/>
  <c r="AI28"/>
  <c r="AJ28"/>
  <c r="AK28"/>
  <c r="AM28" s="1"/>
  <c r="B28" s="1"/>
  <c r="C28" s="1"/>
  <c r="O29"/>
  <c r="T29"/>
  <c r="U29"/>
  <c r="V29"/>
  <c r="W29"/>
  <c r="X29"/>
  <c r="Z29" s="1"/>
  <c r="D29" s="1"/>
  <c r="AA29"/>
  <c r="AB29" s="1"/>
  <c r="AG29"/>
  <c r="AH29"/>
  <c r="AI29"/>
  <c r="AJ29"/>
  <c r="AK29"/>
  <c r="AM29" s="1"/>
  <c r="B29" s="1"/>
  <c r="C29" s="1"/>
  <c r="O30"/>
  <c r="T30"/>
  <c r="U30"/>
  <c r="V30"/>
  <c r="W30"/>
  <c r="X30"/>
  <c r="Z30" s="1"/>
  <c r="D30" s="1"/>
  <c r="AA30"/>
  <c r="AB30" s="1"/>
  <c r="AG30"/>
  <c r="AH30"/>
  <c r="AI30"/>
  <c r="AJ30"/>
  <c r="AK30"/>
  <c r="AM30" s="1"/>
  <c r="B30" s="1"/>
  <c r="C30" s="1"/>
  <c r="O31"/>
  <c r="T31"/>
  <c r="U31"/>
  <c r="V31"/>
  <c r="W31"/>
  <c r="X31"/>
  <c r="Z31" s="1"/>
  <c r="D31" s="1"/>
  <c r="AA31"/>
  <c r="AB31" s="1"/>
  <c r="AG31"/>
  <c r="AH31"/>
  <c r="AI31"/>
  <c r="AJ31"/>
  <c r="AK31"/>
  <c r="AM31" s="1"/>
  <c r="B31" s="1"/>
  <c r="C31" s="1"/>
  <c r="O32"/>
  <c r="T32"/>
  <c r="U32"/>
  <c r="V32"/>
  <c r="W32"/>
  <c r="X32"/>
  <c r="Z32" s="1"/>
  <c r="D32" s="1"/>
  <c r="AA32"/>
  <c r="AB32" s="1"/>
  <c r="AG32"/>
  <c r="AH32"/>
  <c r="AI32"/>
  <c r="AJ32"/>
  <c r="AK32"/>
  <c r="AM32" s="1"/>
  <c r="B32" s="1"/>
  <c r="C32" s="1"/>
  <c r="O33"/>
  <c r="T33"/>
  <c r="U33"/>
  <c r="V33"/>
  <c r="W33"/>
  <c r="X33"/>
  <c r="Z33" s="1"/>
  <c r="D33" s="1"/>
  <c r="AA33"/>
  <c r="AB33" s="1"/>
  <c r="AG33"/>
  <c r="AH33"/>
  <c r="AI33"/>
  <c r="AJ33"/>
  <c r="AK33"/>
  <c r="AM33" s="1"/>
  <c r="B33" s="1"/>
  <c r="C33" s="1"/>
  <c r="O34"/>
  <c r="T34"/>
  <c r="U34"/>
  <c r="V34"/>
  <c r="W34"/>
  <c r="X34"/>
  <c r="Z34" s="1"/>
  <c r="D34" s="1"/>
  <c r="AA34"/>
  <c r="AB34" s="1"/>
  <c r="AG34"/>
  <c r="AH34"/>
  <c r="AI34"/>
  <c r="AJ34"/>
  <c r="AK34"/>
  <c r="AM34" s="1"/>
  <c r="B34" s="1"/>
  <c r="C34" s="1"/>
  <c r="O35"/>
  <c r="T35"/>
  <c r="U35"/>
  <c r="V35"/>
  <c r="W35"/>
  <c r="X35"/>
  <c r="Z35" s="1"/>
  <c r="D35" s="1"/>
  <c r="AA35"/>
  <c r="AB35" s="1"/>
  <c r="AG35"/>
  <c r="AH35"/>
  <c r="AI35"/>
  <c r="AJ35"/>
  <c r="AK35"/>
  <c r="AM35" s="1"/>
  <c r="B35" s="1"/>
  <c r="C35" s="1"/>
  <c r="O36"/>
  <c r="T36"/>
  <c r="U36"/>
  <c r="V36"/>
  <c r="W36"/>
  <c r="X36"/>
  <c r="Z36" s="1"/>
  <c r="D36" s="1"/>
  <c r="AA36"/>
  <c r="AB36" s="1"/>
  <c r="AG36"/>
  <c r="AH36"/>
  <c r="AI36"/>
  <c r="AJ36"/>
  <c r="AK36"/>
  <c r="AM36" s="1"/>
  <c r="B36" s="1"/>
  <c r="C36" s="1"/>
  <c r="O37"/>
  <c r="T37"/>
  <c r="U37"/>
  <c r="V37"/>
  <c r="W37"/>
  <c r="X37"/>
  <c r="Z37" s="1"/>
  <c r="D37" s="1"/>
  <c r="AA37"/>
  <c r="AB37" s="1"/>
  <c r="AG37"/>
  <c r="AH37"/>
  <c r="AI37"/>
  <c r="AJ37"/>
  <c r="AK37"/>
  <c r="AM37" s="1"/>
  <c r="B37" s="1"/>
  <c r="C37" s="1"/>
  <c r="O38"/>
  <c r="T38"/>
  <c r="U38"/>
  <c r="V38"/>
  <c r="W38"/>
  <c r="X38"/>
  <c r="Z38" s="1"/>
  <c r="D38" s="1"/>
  <c r="AA38"/>
  <c r="AB38" s="1"/>
  <c r="AG38"/>
  <c r="AH38"/>
  <c r="AI38"/>
  <c r="AJ38"/>
  <c r="AK38"/>
  <c r="AM38" s="1"/>
  <c r="B38" s="1"/>
  <c r="C38" s="1"/>
  <c r="O39"/>
  <c r="T39"/>
  <c r="U39"/>
  <c r="V39"/>
  <c r="W39"/>
  <c r="X39"/>
  <c r="Z39" s="1"/>
  <c r="D39" s="1"/>
  <c r="AA39"/>
  <c r="AB39" s="1"/>
  <c r="AG39"/>
  <c r="AH39"/>
  <c r="AI39"/>
  <c r="AJ39"/>
  <c r="AK39"/>
  <c r="AM39" s="1"/>
  <c r="B39" s="1"/>
  <c r="C39" s="1"/>
  <c r="O40"/>
  <c r="T40"/>
  <c r="U40"/>
  <c r="V40"/>
  <c r="W40"/>
  <c r="X40"/>
  <c r="Z40" s="1"/>
  <c r="D40" s="1"/>
  <c r="AA40"/>
  <c r="AB40" s="1"/>
  <c r="AG40"/>
  <c r="AH40"/>
  <c r="AI40"/>
  <c r="AJ40"/>
  <c r="AK40"/>
  <c r="AM40" s="1"/>
  <c r="B40" s="1"/>
  <c r="C40" s="1"/>
  <c r="H43"/>
  <c r="H44" s="1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J10"/>
  <c r="AI10"/>
  <c r="AH10"/>
  <c r="AG10"/>
  <c r="AA10"/>
  <c r="AB10" s="1"/>
  <c r="W10"/>
  <c r="V10"/>
  <c r="U10"/>
  <c r="T10"/>
  <c r="X10" s="1"/>
  <c r="Z10" s="1"/>
  <c r="D10" s="1"/>
  <c r="O10"/>
  <c r="A10"/>
  <c r="X30" i="41" l="1"/>
  <c r="X24"/>
  <c r="X41"/>
  <c r="X33"/>
  <c r="Z33" s="1"/>
  <c r="D33" s="1"/>
  <c r="X15"/>
  <c r="Z15" s="1"/>
  <c r="X35" i="49"/>
  <c r="Z35" s="1"/>
  <c r="D35" s="1"/>
  <c r="X38"/>
  <c r="Z38" s="1"/>
  <c r="D38" s="1"/>
  <c r="X37" i="41"/>
  <c r="X25"/>
  <c r="X19"/>
  <c r="X16"/>
  <c r="X31"/>
  <c r="X26"/>
  <c r="X14" i="47"/>
  <c r="X27"/>
  <c r="X13"/>
  <c r="X29"/>
  <c r="X30"/>
  <c r="X19"/>
  <c r="X25"/>
  <c r="X34"/>
  <c r="Z34" s="1"/>
  <c r="D34" s="1"/>
  <c r="X35"/>
  <c r="Z35" s="1"/>
  <c r="D35" s="1"/>
  <c r="X39"/>
  <c r="Z39" s="1"/>
  <c r="D39" s="1"/>
  <c r="AK32" i="41"/>
  <c r="AM32" s="1"/>
  <c r="AK15" i="47"/>
  <c r="AK10"/>
  <c r="X14" i="48"/>
  <c r="Z14" s="1"/>
  <c r="D14" s="1"/>
  <c r="X15"/>
  <c r="Z15" s="1"/>
  <c r="D15" s="1"/>
  <c r="AK22"/>
  <c r="AM22" s="1"/>
  <c r="AK38"/>
  <c r="AM38" s="1"/>
  <c r="X22"/>
  <c r="Z22" s="1"/>
  <c r="D22" s="1"/>
  <c r="X23"/>
  <c r="Z23" s="1"/>
  <c r="D23" s="1"/>
  <c r="Q14" i="45"/>
  <c r="D14" s="1"/>
  <c r="R16" i="46"/>
  <c r="D16"/>
  <c r="R17"/>
  <c r="D17"/>
  <c r="R18"/>
  <c r="D18"/>
  <c r="Q17" i="45"/>
  <c r="D17" s="1"/>
  <c r="Q16"/>
  <c r="Q19"/>
  <c r="D19" s="1"/>
  <c r="Q10"/>
  <c r="Q11"/>
  <c r="Q12"/>
  <c r="Q15"/>
  <c r="Q10" i="46"/>
  <c r="D15" i="45"/>
  <c r="Q21"/>
  <c r="B21" s="1"/>
  <c r="Q20"/>
  <c r="D20" s="1"/>
  <c r="Q22"/>
  <c r="D22" s="1"/>
  <c r="Q18"/>
  <c r="B16" i="46"/>
  <c r="C16" s="1"/>
  <c r="B18"/>
  <c r="C18" s="1"/>
  <c r="B34"/>
  <c r="C34" s="1"/>
  <c r="B36"/>
  <c r="C36" s="1"/>
  <c r="B38"/>
  <c r="C38" s="1"/>
  <c r="B40"/>
  <c r="C40" s="1"/>
  <c r="B42"/>
  <c r="C42" s="1"/>
  <c r="B44"/>
  <c r="C44" s="1"/>
  <c r="B46"/>
  <c r="C46" s="1"/>
  <c r="B48"/>
  <c r="C48" s="1"/>
  <c r="B50"/>
  <c r="C50" s="1"/>
  <c r="B52"/>
  <c r="C52" s="1"/>
  <c r="B54"/>
  <c r="C54" s="1"/>
  <c r="B17"/>
  <c r="C17" s="1"/>
  <c r="B19"/>
  <c r="C19" s="1"/>
  <c r="B45"/>
  <c r="C45" s="1"/>
  <c r="B47"/>
  <c r="C47" s="1"/>
  <c r="B49"/>
  <c r="C49" s="1"/>
  <c r="B51"/>
  <c r="C51" s="1"/>
  <c r="B53"/>
  <c r="C53" s="1"/>
  <c r="B55"/>
  <c r="C55" s="1"/>
  <c r="D21" i="45"/>
  <c r="B19"/>
  <c r="B14"/>
  <c r="B34"/>
  <c r="C34" s="1"/>
  <c r="B36"/>
  <c r="C36" s="1"/>
  <c r="B38"/>
  <c r="C38" s="1"/>
  <c r="B40"/>
  <c r="C40" s="1"/>
  <c r="B42"/>
  <c r="C42" s="1"/>
  <c r="B44"/>
  <c r="C44" s="1"/>
  <c r="B46"/>
  <c r="C46" s="1"/>
  <c r="B48"/>
  <c r="C48" s="1"/>
  <c r="B50"/>
  <c r="C50" s="1"/>
  <c r="B52"/>
  <c r="C52" s="1"/>
  <c r="B54"/>
  <c r="C54" s="1"/>
  <c r="B13"/>
  <c r="B15"/>
  <c r="B17"/>
  <c r="B45"/>
  <c r="C45" s="1"/>
  <c r="B47"/>
  <c r="C47" s="1"/>
  <c r="B49"/>
  <c r="C49" s="1"/>
  <c r="B51"/>
  <c r="C51" s="1"/>
  <c r="B53"/>
  <c r="C53" s="1"/>
  <c r="B55"/>
  <c r="C55" s="1"/>
  <c r="R21"/>
  <c r="X11" i="48"/>
  <c r="X23" i="41"/>
  <c r="B10"/>
  <c r="X43"/>
  <c r="X35"/>
  <c r="X27"/>
  <c r="X11"/>
  <c r="X17"/>
  <c r="X22"/>
  <c r="X28"/>
  <c r="X32"/>
  <c r="X42"/>
  <c r="AK18" i="47"/>
  <c r="AM18" s="1"/>
  <c r="AK14"/>
  <c r="AK21"/>
  <c r="AM21" s="1"/>
  <c r="AK13"/>
  <c r="AK26"/>
  <c r="AM26" s="1"/>
  <c r="AK30"/>
  <c r="AM30" s="1"/>
  <c r="AK12"/>
  <c r="AK22"/>
  <c r="AM22" s="1"/>
  <c r="AK17"/>
  <c r="AM17" s="1"/>
  <c r="AK25"/>
  <c r="AM25" s="1"/>
  <c r="AK11"/>
  <c r="AK31"/>
  <c r="AM31" s="1"/>
  <c r="B31" s="1"/>
  <c r="C31" s="1"/>
  <c r="X32"/>
  <c r="Z32" s="1"/>
  <c r="AK32"/>
  <c r="AM32" s="1"/>
  <c r="X33"/>
  <c r="Z33" s="1"/>
  <c r="B33" s="1"/>
  <c r="C33" s="1"/>
  <c r="AK35"/>
  <c r="AM35" s="1"/>
  <c r="B35" s="1"/>
  <c r="C35" s="1"/>
  <c r="X36"/>
  <c r="Z36" s="1"/>
  <c r="AK36"/>
  <c r="AM36" s="1"/>
  <c r="X37"/>
  <c r="Z37" s="1"/>
  <c r="B37" s="1"/>
  <c r="C37" s="1"/>
  <c r="X18" i="41"/>
  <c r="X36"/>
  <c r="X13"/>
  <c r="X38"/>
  <c r="X39"/>
  <c r="X21"/>
  <c r="X34"/>
  <c r="X20"/>
  <c r="X10"/>
  <c r="X40"/>
  <c r="X12"/>
  <c r="X29"/>
  <c r="X14"/>
  <c r="X24" i="47"/>
  <c r="X16"/>
  <c r="X15"/>
  <c r="X23"/>
  <c r="X17"/>
  <c r="X11"/>
  <c r="X26"/>
  <c r="X12"/>
  <c r="X10"/>
  <c r="X21"/>
  <c r="Z21" s="1"/>
  <c r="Q17" i="44"/>
  <c r="Q18"/>
  <c r="AK17" i="49"/>
  <c r="AM17" s="1"/>
  <c r="X18"/>
  <c r="Z18" s="1"/>
  <c r="D18" s="1"/>
  <c r="AK18"/>
  <c r="AM18" s="1"/>
  <c r="X19"/>
  <c r="Z19" s="1"/>
  <c r="D19" s="1"/>
  <c r="AK29"/>
  <c r="AM29" s="1"/>
  <c r="X30"/>
  <c r="Z30" s="1"/>
  <c r="D30" s="1"/>
  <c r="AK30"/>
  <c r="AM30" s="1"/>
  <c r="X31"/>
  <c r="Z31" s="1"/>
  <c r="D31" s="1"/>
  <c r="AK33"/>
  <c r="AM33" s="1"/>
  <c r="AK34"/>
  <c r="AM34" s="1"/>
  <c r="X12"/>
  <c r="AK14"/>
  <c r="AM14" s="1"/>
  <c r="X11"/>
  <c r="AK11"/>
  <c r="X10"/>
  <c r="AK21"/>
  <c r="AM21" s="1"/>
  <c r="X22"/>
  <c r="Z22" s="1"/>
  <c r="D22" s="1"/>
  <c r="AK22"/>
  <c r="AM22" s="1"/>
  <c r="X23"/>
  <c r="Z23" s="1"/>
  <c r="D23" s="1"/>
  <c r="X39"/>
  <c r="Z39" s="1"/>
  <c r="D39" s="1"/>
  <c r="AK13"/>
  <c r="AM13" s="1"/>
  <c r="AK12"/>
  <c r="AK15"/>
  <c r="AM15" s="1"/>
  <c r="AK10"/>
  <c r="X16"/>
  <c r="Z16" s="1"/>
  <c r="AK16"/>
  <c r="AM16" s="1"/>
  <c r="X17"/>
  <c r="Z17" s="1"/>
  <c r="D17" s="1"/>
  <c r="AK19"/>
  <c r="AM19" s="1"/>
  <c r="X20"/>
  <c r="Z20" s="1"/>
  <c r="AK20"/>
  <c r="AM20" s="1"/>
  <c r="X21"/>
  <c r="Z21" s="1"/>
  <c r="AK23"/>
  <c r="AM23" s="1"/>
  <c r="X24"/>
  <c r="Z24" s="1"/>
  <c r="AK24"/>
  <c r="AM24" s="1"/>
  <c r="X25"/>
  <c r="Z25" s="1"/>
  <c r="D25" s="1"/>
  <c r="AK27"/>
  <c r="AM27" s="1"/>
  <c r="X28"/>
  <c r="Z28" s="1"/>
  <c r="AK28"/>
  <c r="AM28" s="1"/>
  <c r="X29"/>
  <c r="Z29" s="1"/>
  <c r="B29" s="1"/>
  <c r="C29" s="1"/>
  <c r="AK31"/>
  <c r="AM31" s="1"/>
  <c r="X32"/>
  <c r="Z32" s="1"/>
  <c r="AK32"/>
  <c r="AM32" s="1"/>
  <c r="X33"/>
  <c r="Z33" s="1"/>
  <c r="D33" s="1"/>
  <c r="AK35"/>
  <c r="AM35" s="1"/>
  <c r="X36"/>
  <c r="Z36" s="1"/>
  <c r="AK36"/>
  <c r="AM36" s="1"/>
  <c r="X37"/>
  <c r="Z37" s="1"/>
  <c r="B37" s="1"/>
  <c r="C37" s="1"/>
  <c r="AK39"/>
  <c r="AM39" s="1"/>
  <c r="X15"/>
  <c r="X14"/>
  <c r="Q12" i="44"/>
  <c r="Q25"/>
  <c r="D25" s="1"/>
  <c r="Q15" i="43"/>
  <c r="Q13"/>
  <c r="Q14"/>
  <c r="R23" i="42"/>
  <c r="D23"/>
  <c r="R25"/>
  <c r="D25"/>
  <c r="R27"/>
  <c r="D27"/>
  <c r="R29"/>
  <c r="D29"/>
  <c r="R31"/>
  <c r="D31"/>
  <c r="Q11"/>
  <c r="Q14"/>
  <c r="D14"/>
  <c r="Q22"/>
  <c r="B39"/>
  <c r="C39" s="1"/>
  <c r="D22"/>
  <c r="Q18"/>
  <c r="Q15"/>
  <c r="D15" s="1"/>
  <c r="Q13"/>
  <c r="Q17"/>
  <c r="D13"/>
  <c r="D17"/>
  <c r="Q20"/>
  <c r="B20" s="1"/>
  <c r="Q21"/>
  <c r="B21" s="1"/>
  <c r="Q10"/>
  <c r="D10" s="1"/>
  <c r="Q16"/>
  <c r="D16" s="1"/>
  <c r="B33"/>
  <c r="C33" s="1"/>
  <c r="Q19"/>
  <c r="B12"/>
  <c r="B43"/>
  <c r="C43" s="1"/>
  <c r="D33"/>
  <c r="B35"/>
  <c r="C35" s="1"/>
  <c r="B37"/>
  <c r="C37" s="1"/>
  <c r="D39"/>
  <c r="D43"/>
  <c r="B44"/>
  <c r="C44" s="1"/>
  <c r="B46"/>
  <c r="C46" s="1"/>
  <c r="B48"/>
  <c r="C48" s="1"/>
  <c r="B50"/>
  <c r="C50" s="1"/>
  <c r="B52"/>
  <c r="C52" s="1"/>
  <c r="B54"/>
  <c r="C54" s="1"/>
  <c r="B17"/>
  <c r="B22"/>
  <c r="B16"/>
  <c r="B13"/>
  <c r="B14"/>
  <c r="B23"/>
  <c r="C23" s="1"/>
  <c r="B24"/>
  <c r="C24" s="1"/>
  <c r="B25"/>
  <c r="C25" s="1"/>
  <c r="B26"/>
  <c r="C26" s="1"/>
  <c r="B27"/>
  <c r="C27" s="1"/>
  <c r="B28"/>
  <c r="C28" s="1"/>
  <c r="B29"/>
  <c r="C29" s="1"/>
  <c r="B30"/>
  <c r="C30" s="1"/>
  <c r="B31"/>
  <c r="C31" s="1"/>
  <c r="B32"/>
  <c r="C32" s="1"/>
  <c r="D35"/>
  <c r="D37"/>
  <c r="B41"/>
  <c r="C41" s="1"/>
  <c r="B45"/>
  <c r="C45" s="1"/>
  <c r="B47"/>
  <c r="C47" s="1"/>
  <c r="B49"/>
  <c r="C49" s="1"/>
  <c r="B51"/>
  <c r="C51" s="1"/>
  <c r="B53"/>
  <c r="C53" s="1"/>
  <c r="B55"/>
  <c r="C55" s="1"/>
  <c r="D41"/>
  <c r="Q13" i="44"/>
  <c r="Q10"/>
  <c r="Q17" i="43"/>
  <c r="D17" s="1"/>
  <c r="Q24" i="44"/>
  <c r="Q20"/>
  <c r="B20" s="1"/>
  <c r="Q23"/>
  <c r="Q16"/>
  <c r="B16" s="1"/>
  <c r="Q26"/>
  <c r="Q11"/>
  <c r="Q19"/>
  <c r="B19" s="1"/>
  <c r="Q22"/>
  <c r="B22" s="1"/>
  <c r="Q28"/>
  <c r="B28" s="1"/>
  <c r="Q14"/>
  <c r="D14" s="1"/>
  <c r="Q15"/>
  <c r="B15" s="1"/>
  <c r="Q12" i="43"/>
  <c r="AW11"/>
  <c r="AW13"/>
  <c r="AW14"/>
  <c r="AW15"/>
  <c r="AW12"/>
  <c r="D14"/>
  <c r="Q18"/>
  <c r="Q16"/>
  <c r="Q19"/>
  <c r="Q11"/>
  <c r="R11" s="1"/>
  <c r="B10"/>
  <c r="B14"/>
  <c r="B34"/>
  <c r="C34" s="1"/>
  <c r="B36"/>
  <c r="C36" s="1"/>
  <c r="B38"/>
  <c r="C38" s="1"/>
  <c r="B40"/>
  <c r="C40" s="1"/>
  <c r="B42"/>
  <c r="C42" s="1"/>
  <c r="B44"/>
  <c r="C44" s="1"/>
  <c r="B46"/>
  <c r="C46" s="1"/>
  <c r="B48"/>
  <c r="C48" s="1"/>
  <c r="B50"/>
  <c r="C50" s="1"/>
  <c r="B52"/>
  <c r="C52" s="1"/>
  <c r="B54"/>
  <c r="C54" s="1"/>
  <c r="B11"/>
  <c r="B17"/>
  <c r="B45"/>
  <c r="C45" s="1"/>
  <c r="B47"/>
  <c r="C47" s="1"/>
  <c r="B49"/>
  <c r="C49" s="1"/>
  <c r="B51"/>
  <c r="C51" s="1"/>
  <c r="B53"/>
  <c r="C53" s="1"/>
  <c r="B55"/>
  <c r="C55" s="1"/>
  <c r="Q21" i="44"/>
  <c r="B21" s="1"/>
  <c r="Q27"/>
  <c r="B27" s="1"/>
  <c r="B34"/>
  <c r="C34" s="1"/>
  <c r="B36"/>
  <c r="C36" s="1"/>
  <c r="B38"/>
  <c r="C38" s="1"/>
  <c r="B40"/>
  <c r="C40" s="1"/>
  <c r="B42"/>
  <c r="C42" s="1"/>
  <c r="B44"/>
  <c r="C44" s="1"/>
  <c r="B46"/>
  <c r="C46" s="1"/>
  <c r="B48"/>
  <c r="C48" s="1"/>
  <c r="B50"/>
  <c r="C50" s="1"/>
  <c r="B52"/>
  <c r="C52" s="1"/>
  <c r="B54"/>
  <c r="C54" s="1"/>
  <c r="D20"/>
  <c r="B25"/>
  <c r="B45"/>
  <c r="C45" s="1"/>
  <c r="B47"/>
  <c r="C47" s="1"/>
  <c r="B49"/>
  <c r="C49" s="1"/>
  <c r="B51"/>
  <c r="C51" s="1"/>
  <c r="B53"/>
  <c r="C53" s="1"/>
  <c r="B55"/>
  <c r="C55" s="1"/>
  <c r="AK17" i="48"/>
  <c r="AM17" s="1"/>
  <c r="X18"/>
  <c r="Z18" s="1"/>
  <c r="D18" s="1"/>
  <c r="AK18"/>
  <c r="AM18" s="1"/>
  <c r="X19"/>
  <c r="Z19" s="1"/>
  <c r="D19" s="1"/>
  <c r="AK25"/>
  <c r="AM25" s="1"/>
  <c r="X26"/>
  <c r="Z26" s="1"/>
  <c r="D26" s="1"/>
  <c r="AK26"/>
  <c r="AM26" s="1"/>
  <c r="X27"/>
  <c r="Z27" s="1"/>
  <c r="D27" s="1"/>
  <c r="AK33"/>
  <c r="AM33" s="1"/>
  <c r="X34"/>
  <c r="Z34" s="1"/>
  <c r="D34" s="1"/>
  <c r="AK34"/>
  <c r="AM34" s="1"/>
  <c r="X35"/>
  <c r="Z35" s="1"/>
  <c r="D35" s="1"/>
  <c r="AK11"/>
  <c r="AK10"/>
  <c r="X12"/>
  <c r="Z12" s="1"/>
  <c r="AK12"/>
  <c r="X13"/>
  <c r="Z13" s="1"/>
  <c r="AK15"/>
  <c r="AM15" s="1"/>
  <c r="X16"/>
  <c r="Z16" s="1"/>
  <c r="AK16"/>
  <c r="AM16" s="1"/>
  <c r="X17"/>
  <c r="Z17" s="1"/>
  <c r="AK19"/>
  <c r="AM19" s="1"/>
  <c r="X20"/>
  <c r="Z20" s="1"/>
  <c r="AK20"/>
  <c r="AM20" s="1"/>
  <c r="X21"/>
  <c r="Z21" s="1"/>
  <c r="AK23"/>
  <c r="AM23" s="1"/>
  <c r="X24"/>
  <c r="Z24" s="1"/>
  <c r="AK24"/>
  <c r="AM24" s="1"/>
  <c r="X25"/>
  <c r="Z25" s="1"/>
  <c r="AK27"/>
  <c r="AM27" s="1"/>
  <c r="X28"/>
  <c r="Z28" s="1"/>
  <c r="AK28"/>
  <c r="AM28" s="1"/>
  <c r="X29"/>
  <c r="Z29" s="1"/>
  <c r="AK31"/>
  <c r="AM31" s="1"/>
  <c r="X32"/>
  <c r="Z32" s="1"/>
  <c r="AK32"/>
  <c r="AM32" s="1"/>
  <c r="X33"/>
  <c r="Z33" s="1"/>
  <c r="AK35"/>
  <c r="AM35" s="1"/>
  <c r="X36"/>
  <c r="Z36" s="1"/>
  <c r="AK36"/>
  <c r="AM36" s="1"/>
  <c r="X37"/>
  <c r="Z37" s="1"/>
  <c r="X39"/>
  <c r="Z39" s="1"/>
  <c r="AK39"/>
  <c r="AM39" s="1"/>
  <c r="X10"/>
  <c r="Z10" s="1"/>
  <c r="D10" s="1"/>
  <c r="B13"/>
  <c r="C13" s="1"/>
  <c r="B17"/>
  <c r="C17" s="1"/>
  <c r="B21"/>
  <c r="C21" s="1"/>
  <c r="B25"/>
  <c r="C25" s="1"/>
  <c r="B29"/>
  <c r="C29" s="1"/>
  <c r="B33"/>
  <c r="C33" s="1"/>
  <c r="B37"/>
  <c r="C37" s="1"/>
  <c r="D15" i="41"/>
  <c r="D21" i="47"/>
  <c r="D32"/>
  <c r="D33"/>
  <c r="D36"/>
  <c r="D37"/>
  <c r="D16" i="49"/>
  <c r="D20"/>
  <c r="D24"/>
  <c r="D28"/>
  <c r="D32"/>
  <c r="D36"/>
  <c r="D12" i="48"/>
  <c r="D13"/>
  <c r="D16"/>
  <c r="D17"/>
  <c r="D20"/>
  <c r="D21"/>
  <c r="D24"/>
  <c r="D25"/>
  <c r="D28"/>
  <c r="D29"/>
  <c r="D32"/>
  <c r="D33"/>
  <c r="D36"/>
  <c r="D37"/>
  <c r="D39"/>
  <c r="B18" i="49"/>
  <c r="C18" s="1"/>
  <c r="B22"/>
  <c r="C22" s="1"/>
  <c r="B26"/>
  <c r="C26" s="1"/>
  <c r="B30"/>
  <c r="C30" s="1"/>
  <c r="B34"/>
  <c r="C34" s="1"/>
  <c r="B38"/>
  <c r="C38" s="1"/>
  <c r="B40"/>
  <c r="C40" s="1"/>
  <c r="B16"/>
  <c r="C16" s="1"/>
  <c r="B19"/>
  <c r="C19" s="1"/>
  <c r="B20"/>
  <c r="C20" s="1"/>
  <c r="B23"/>
  <c r="C23" s="1"/>
  <c r="B24"/>
  <c r="C24" s="1"/>
  <c r="B27"/>
  <c r="C27" s="1"/>
  <c r="B28"/>
  <c r="C28" s="1"/>
  <c r="B31"/>
  <c r="C31" s="1"/>
  <c r="B32"/>
  <c r="C32" s="1"/>
  <c r="B35"/>
  <c r="C35" s="1"/>
  <c r="B36"/>
  <c r="C36" s="1"/>
  <c r="B39"/>
  <c r="C39" s="1"/>
  <c r="B14" i="48"/>
  <c r="C14" s="1"/>
  <c r="B18"/>
  <c r="C18" s="1"/>
  <c r="B22"/>
  <c r="C22" s="1"/>
  <c r="B26"/>
  <c r="C26" s="1"/>
  <c r="B30"/>
  <c r="C30" s="1"/>
  <c r="B34"/>
  <c r="C34" s="1"/>
  <c r="B38"/>
  <c r="C38" s="1"/>
  <c r="B40"/>
  <c r="C40" s="1"/>
  <c r="B15"/>
  <c r="C15" s="1"/>
  <c r="B16"/>
  <c r="C16" s="1"/>
  <c r="B19"/>
  <c r="C19" s="1"/>
  <c r="B20"/>
  <c r="C20" s="1"/>
  <c r="B23"/>
  <c r="C23" s="1"/>
  <c r="B24"/>
  <c r="C24" s="1"/>
  <c r="B27"/>
  <c r="C27" s="1"/>
  <c r="B28"/>
  <c r="C28" s="1"/>
  <c r="B31"/>
  <c r="C31" s="1"/>
  <c r="B32"/>
  <c r="C32" s="1"/>
  <c r="B35"/>
  <c r="C35" s="1"/>
  <c r="B36"/>
  <c r="C36" s="1"/>
  <c r="B39"/>
  <c r="C39" s="1"/>
  <c r="B38" i="47"/>
  <c r="C38" s="1"/>
  <c r="B40"/>
  <c r="C40" s="1"/>
  <c r="B21"/>
  <c r="B32"/>
  <c r="C32" s="1"/>
  <c r="B36"/>
  <c r="C36" s="1"/>
  <c r="R11" i="46"/>
  <c r="D11"/>
  <c r="B11"/>
  <c r="BC10"/>
  <c r="AT10"/>
  <c r="R12"/>
  <c r="D12"/>
  <c r="B12"/>
  <c r="C12" s="1"/>
  <c r="BC11"/>
  <c r="AT11"/>
  <c r="R13"/>
  <c r="D13"/>
  <c r="B13"/>
  <c r="C13" s="1"/>
  <c r="BC12"/>
  <c r="AT12"/>
  <c r="R10"/>
  <c r="D10"/>
  <c r="B10"/>
  <c r="BC13"/>
  <c r="AT13"/>
  <c r="R14"/>
  <c r="D14"/>
  <c r="B14"/>
  <c r="C14" s="1"/>
  <c r="BC14"/>
  <c r="AT14"/>
  <c r="R15"/>
  <c r="BD15" s="1"/>
  <c r="D15"/>
  <c r="B15"/>
  <c r="C15" s="1"/>
  <c r="BC15"/>
  <c r="AT15"/>
  <c r="BC17"/>
  <c r="AT17"/>
  <c r="BC19"/>
  <c r="AT19"/>
  <c r="BC21"/>
  <c r="AT21"/>
  <c r="BC23"/>
  <c r="AT23"/>
  <c r="BC25"/>
  <c r="AT25"/>
  <c r="BC27"/>
  <c r="AT27"/>
  <c r="BC16"/>
  <c r="AT16"/>
  <c r="BC18"/>
  <c r="AT18"/>
  <c r="BC20"/>
  <c r="AT20"/>
  <c r="BC22"/>
  <c r="AT22"/>
  <c r="BC24"/>
  <c r="AT24"/>
  <c r="BC26"/>
  <c r="AT26"/>
  <c r="R28"/>
  <c r="D28"/>
  <c r="B28"/>
  <c r="C28" s="1"/>
  <c r="BC28"/>
  <c r="AT28"/>
  <c r="R29"/>
  <c r="D29"/>
  <c r="B29"/>
  <c r="C29" s="1"/>
  <c r="BC29"/>
  <c r="AT29"/>
  <c r="R30"/>
  <c r="D30"/>
  <c r="B30"/>
  <c r="C30" s="1"/>
  <c r="BC30"/>
  <c r="AT30"/>
  <c r="R31"/>
  <c r="D31"/>
  <c r="B31"/>
  <c r="C31" s="1"/>
  <c r="BC31"/>
  <c r="AT31"/>
  <c r="R32"/>
  <c r="D32"/>
  <c r="B32"/>
  <c r="C32" s="1"/>
  <c r="BC32"/>
  <c r="AT32"/>
  <c r="BC33"/>
  <c r="AT33"/>
  <c r="BC34"/>
  <c r="AT34"/>
  <c r="BC35"/>
  <c r="AT35"/>
  <c r="BC36"/>
  <c r="AT36"/>
  <c r="BC37"/>
  <c r="AT37"/>
  <c r="BC38"/>
  <c r="AT38"/>
  <c r="BC39"/>
  <c r="AT39"/>
  <c r="BC40"/>
  <c r="AT40"/>
  <c r="BC41"/>
  <c r="AT41"/>
  <c r="BC42"/>
  <c r="AT42"/>
  <c r="BC43"/>
  <c r="AT43"/>
  <c r="BC44"/>
  <c r="AT44"/>
  <c r="BC46"/>
  <c r="AT46"/>
  <c r="BC48"/>
  <c r="AT48"/>
  <c r="BC50"/>
  <c r="AT50"/>
  <c r="BC52"/>
  <c r="AT52"/>
  <c r="BC54"/>
  <c r="AT54"/>
  <c r="D55"/>
  <c r="D54"/>
  <c r="D53"/>
  <c r="D52"/>
  <c r="D51"/>
  <c r="D50"/>
  <c r="D49"/>
  <c r="D48"/>
  <c r="D47"/>
  <c r="D46"/>
  <c r="D45"/>
  <c r="D44"/>
  <c r="D42"/>
  <c r="D40"/>
  <c r="D38"/>
  <c r="D36"/>
  <c r="D34"/>
  <c r="R19"/>
  <c r="AW28"/>
  <c r="AW29"/>
  <c r="AW30"/>
  <c r="AW31"/>
  <c r="AW32"/>
  <c r="AW34"/>
  <c r="AW36"/>
  <c r="AW38"/>
  <c r="AW40"/>
  <c r="AW42"/>
  <c r="AW44"/>
  <c r="AW46"/>
  <c r="AW48"/>
  <c r="AW50"/>
  <c r="AW52"/>
  <c r="AW54"/>
  <c r="AW43"/>
  <c r="AW41"/>
  <c r="AW39"/>
  <c r="AW37"/>
  <c r="AW35"/>
  <c r="AW33"/>
  <c r="D20"/>
  <c r="B20"/>
  <c r="C20" s="1"/>
  <c r="D21"/>
  <c r="B21"/>
  <c r="C21" s="1"/>
  <c r="D22"/>
  <c r="B22"/>
  <c r="C22" s="1"/>
  <c r="D23"/>
  <c r="B23"/>
  <c r="C23" s="1"/>
  <c r="D24"/>
  <c r="B24"/>
  <c r="C24" s="1"/>
  <c r="D25"/>
  <c r="B25"/>
  <c r="C25" s="1"/>
  <c r="D26"/>
  <c r="B26"/>
  <c r="C26" s="1"/>
  <c r="D27"/>
  <c r="B27"/>
  <c r="C27" s="1"/>
  <c r="BC45"/>
  <c r="AT45"/>
  <c r="BC47"/>
  <c r="AT47"/>
  <c r="BC49"/>
  <c r="AT49"/>
  <c r="BC51"/>
  <c r="AT51"/>
  <c r="BC53"/>
  <c r="AT53"/>
  <c r="BC55"/>
  <c r="AT55"/>
  <c r="AW16"/>
  <c r="AW17"/>
  <c r="AW19"/>
  <c r="AW20"/>
  <c r="AW21"/>
  <c r="AW22"/>
  <c r="AW23"/>
  <c r="AW24"/>
  <c r="AW25"/>
  <c r="AW26"/>
  <c r="AW27"/>
  <c r="AW45"/>
  <c r="AW47"/>
  <c r="AW49"/>
  <c r="AW51"/>
  <c r="AW53"/>
  <c r="AX53" s="1"/>
  <c r="AW55"/>
  <c r="B33"/>
  <c r="C33" s="1"/>
  <c r="D33"/>
  <c r="B35"/>
  <c r="C35" s="1"/>
  <c r="D35"/>
  <c r="B37"/>
  <c r="C37" s="1"/>
  <c r="D37"/>
  <c r="B39"/>
  <c r="C39" s="1"/>
  <c r="D39"/>
  <c r="B41"/>
  <c r="C41" s="1"/>
  <c r="D41"/>
  <c r="B43"/>
  <c r="C43" s="1"/>
  <c r="D43"/>
  <c r="BC10" i="45"/>
  <c r="AT10"/>
  <c r="BC11"/>
  <c r="AT11"/>
  <c r="BC12"/>
  <c r="AT12"/>
  <c r="BC14"/>
  <c r="AT14"/>
  <c r="BC19"/>
  <c r="AT19"/>
  <c r="BC21"/>
  <c r="AT21"/>
  <c r="BC23"/>
  <c r="AT23"/>
  <c r="BC25"/>
  <c r="AT25"/>
  <c r="BC13"/>
  <c r="AT13"/>
  <c r="BC15"/>
  <c r="AT15"/>
  <c r="B22"/>
  <c r="BC16"/>
  <c r="AT16"/>
  <c r="D18"/>
  <c r="B18"/>
  <c r="R18"/>
  <c r="BC17"/>
  <c r="AT17"/>
  <c r="D16"/>
  <c r="B16"/>
  <c r="BC18"/>
  <c r="AT18"/>
  <c r="BC20"/>
  <c r="AT20"/>
  <c r="BC22"/>
  <c r="AT22"/>
  <c r="BC24"/>
  <c r="AT24"/>
  <c r="BC26"/>
  <c r="AT26"/>
  <c r="BC27"/>
  <c r="AT27"/>
  <c r="R28"/>
  <c r="D28"/>
  <c r="B28"/>
  <c r="C28" s="1"/>
  <c r="BC28"/>
  <c r="AT28"/>
  <c r="R29"/>
  <c r="D29"/>
  <c r="B29"/>
  <c r="C29" s="1"/>
  <c r="BC29"/>
  <c r="AT29"/>
  <c r="R30"/>
  <c r="D30"/>
  <c r="B30"/>
  <c r="C30" s="1"/>
  <c r="BC30"/>
  <c r="AT30"/>
  <c r="R31"/>
  <c r="D31"/>
  <c r="B31"/>
  <c r="C31" s="1"/>
  <c r="BC31"/>
  <c r="AT31"/>
  <c r="R32"/>
  <c r="D32"/>
  <c r="B32"/>
  <c r="C32" s="1"/>
  <c r="BC32"/>
  <c r="AT32"/>
  <c r="BC33"/>
  <c r="AT33"/>
  <c r="BC34"/>
  <c r="AT34"/>
  <c r="BC35"/>
  <c r="AT35"/>
  <c r="BC36"/>
  <c r="AT36"/>
  <c r="BC37"/>
  <c r="AT37"/>
  <c r="BC38"/>
  <c r="AT38"/>
  <c r="BC39"/>
  <c r="AT39"/>
  <c r="BC40"/>
  <c r="AT40"/>
  <c r="BC41"/>
  <c r="AT41"/>
  <c r="BC42"/>
  <c r="AT42"/>
  <c r="BC43"/>
  <c r="AT43"/>
  <c r="BC44"/>
  <c r="AT44"/>
  <c r="BC46"/>
  <c r="AT46"/>
  <c r="BC48"/>
  <c r="AT48"/>
  <c r="BC50"/>
  <c r="AT50"/>
  <c r="BC52"/>
  <c r="AT52"/>
  <c r="BC54"/>
  <c r="AT54"/>
  <c r="D55"/>
  <c r="D54"/>
  <c r="D53"/>
  <c r="D52"/>
  <c r="D51"/>
  <c r="D50"/>
  <c r="D49"/>
  <c r="D48"/>
  <c r="D47"/>
  <c r="D46"/>
  <c r="D45"/>
  <c r="D44"/>
  <c r="D42"/>
  <c r="D40"/>
  <c r="D38"/>
  <c r="D36"/>
  <c r="D34"/>
  <c r="AW12"/>
  <c r="AX15" s="1"/>
  <c r="AW13"/>
  <c r="AW14"/>
  <c r="AW27"/>
  <c r="AW28"/>
  <c r="AW29"/>
  <c r="AW30"/>
  <c r="AW31"/>
  <c r="AW32"/>
  <c r="AW34"/>
  <c r="AW36"/>
  <c r="AW38"/>
  <c r="AW40"/>
  <c r="AW42"/>
  <c r="AW44"/>
  <c r="AW46"/>
  <c r="AW48"/>
  <c r="AW50"/>
  <c r="AW52"/>
  <c r="AW54"/>
  <c r="AW43"/>
  <c r="AW41"/>
  <c r="AW39"/>
  <c r="AW37"/>
  <c r="AW35"/>
  <c r="AW33"/>
  <c r="D10"/>
  <c r="B10"/>
  <c r="D11"/>
  <c r="B11"/>
  <c r="D12"/>
  <c r="B12"/>
  <c r="D23"/>
  <c r="B23"/>
  <c r="C23" s="1"/>
  <c r="D24"/>
  <c r="B24"/>
  <c r="C24" s="1"/>
  <c r="D25"/>
  <c r="B25"/>
  <c r="C25" s="1"/>
  <c r="D26"/>
  <c r="B26"/>
  <c r="C26" s="1"/>
  <c r="D27"/>
  <c r="B27"/>
  <c r="C27" s="1"/>
  <c r="BC45"/>
  <c r="AT45"/>
  <c r="BC47"/>
  <c r="AT47"/>
  <c r="BC49"/>
  <c r="AT49"/>
  <c r="BC51"/>
  <c r="AT51"/>
  <c r="BC53"/>
  <c r="AT53"/>
  <c r="BC55"/>
  <c r="AT55"/>
  <c r="AW19"/>
  <c r="AW20"/>
  <c r="AW21"/>
  <c r="AW22"/>
  <c r="AW23"/>
  <c r="AW24"/>
  <c r="AW25"/>
  <c r="AW26"/>
  <c r="AW45"/>
  <c r="AW47"/>
  <c r="AW49"/>
  <c r="AW51"/>
  <c r="AW53"/>
  <c r="AX53" s="1"/>
  <c r="AW55"/>
  <c r="B33"/>
  <c r="C33" s="1"/>
  <c r="D33"/>
  <c r="B35"/>
  <c r="C35" s="1"/>
  <c r="D35"/>
  <c r="B37"/>
  <c r="C37" s="1"/>
  <c r="D37"/>
  <c r="B39"/>
  <c r="C39" s="1"/>
  <c r="D39"/>
  <c r="B41"/>
  <c r="C41" s="1"/>
  <c r="D41"/>
  <c r="B43"/>
  <c r="C43" s="1"/>
  <c r="D43"/>
  <c r="BC10" i="44"/>
  <c r="AT10"/>
  <c r="D17"/>
  <c r="B17"/>
  <c r="R17"/>
  <c r="BC11"/>
  <c r="AT11"/>
  <c r="D18"/>
  <c r="B18"/>
  <c r="R18"/>
  <c r="BC12"/>
  <c r="AT12"/>
  <c r="D12"/>
  <c r="B12"/>
  <c r="R12"/>
  <c r="BC13"/>
  <c r="AT13"/>
  <c r="D24"/>
  <c r="B24"/>
  <c r="BC14"/>
  <c r="AT14"/>
  <c r="D11"/>
  <c r="BC15"/>
  <c r="AT15"/>
  <c r="BC17"/>
  <c r="AT17"/>
  <c r="BC19"/>
  <c r="AT19"/>
  <c r="BC20"/>
  <c r="AT20"/>
  <c r="BC21"/>
  <c r="AT21"/>
  <c r="BC22"/>
  <c r="AT22"/>
  <c r="BC23"/>
  <c r="AT23"/>
  <c r="BC24"/>
  <c r="AT24"/>
  <c r="BC25"/>
  <c r="AT25"/>
  <c r="BC26"/>
  <c r="AT26"/>
  <c r="BC27"/>
  <c r="AT27"/>
  <c r="BC28"/>
  <c r="AT28"/>
  <c r="BC29"/>
  <c r="AT29"/>
  <c r="BC30"/>
  <c r="AT30"/>
  <c r="BC16"/>
  <c r="AT16"/>
  <c r="BC18"/>
  <c r="AT18"/>
  <c r="AW43"/>
  <c r="AW41"/>
  <c r="AW39"/>
  <c r="AW37"/>
  <c r="AW35"/>
  <c r="AW33"/>
  <c r="D23"/>
  <c r="B23"/>
  <c r="D16"/>
  <c r="D21"/>
  <c r="D22"/>
  <c r="D13"/>
  <c r="B13"/>
  <c r="D29"/>
  <c r="B29"/>
  <c r="C29" s="1"/>
  <c r="D26"/>
  <c r="B26"/>
  <c r="D27"/>
  <c r="D10"/>
  <c r="B10"/>
  <c r="D30"/>
  <c r="B30"/>
  <c r="C30" s="1"/>
  <c r="R31"/>
  <c r="D31"/>
  <c r="B31"/>
  <c r="C31" s="1"/>
  <c r="BC31"/>
  <c r="AT31"/>
  <c r="R32"/>
  <c r="D32"/>
  <c r="B32"/>
  <c r="C32" s="1"/>
  <c r="BC32"/>
  <c r="AT32"/>
  <c r="BC33"/>
  <c r="AT33"/>
  <c r="BC34"/>
  <c r="AT34"/>
  <c r="BC35"/>
  <c r="AT35"/>
  <c r="BC36"/>
  <c r="AT36"/>
  <c r="BC37"/>
  <c r="AT37"/>
  <c r="BC38"/>
  <c r="AT38"/>
  <c r="BC39"/>
  <c r="AT39"/>
  <c r="BC40"/>
  <c r="AT40"/>
  <c r="BC41"/>
  <c r="AT41"/>
  <c r="BC42"/>
  <c r="AT42"/>
  <c r="BC43"/>
  <c r="AT43"/>
  <c r="BC44"/>
  <c r="AT44"/>
  <c r="BC46"/>
  <c r="AT46"/>
  <c r="BC48"/>
  <c r="AT48"/>
  <c r="BC50"/>
  <c r="AT50"/>
  <c r="BC52"/>
  <c r="AT52"/>
  <c r="BC54"/>
  <c r="AT54"/>
  <c r="D55"/>
  <c r="D54"/>
  <c r="D53"/>
  <c r="D52"/>
  <c r="D51"/>
  <c r="D50"/>
  <c r="D49"/>
  <c r="D48"/>
  <c r="D47"/>
  <c r="D46"/>
  <c r="D45"/>
  <c r="D44"/>
  <c r="D42"/>
  <c r="D40"/>
  <c r="D38"/>
  <c r="D36"/>
  <c r="D34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4"/>
  <c r="AW36"/>
  <c r="AW38"/>
  <c r="AW40"/>
  <c r="AW42"/>
  <c r="AW44"/>
  <c r="AW46"/>
  <c r="AW48"/>
  <c r="AW50"/>
  <c r="AW52"/>
  <c r="AW54"/>
  <c r="BC45"/>
  <c r="AT45"/>
  <c r="BC47"/>
  <c r="AT47"/>
  <c r="BC49"/>
  <c r="AT49"/>
  <c r="BC51"/>
  <c r="AT51"/>
  <c r="BC53"/>
  <c r="AT53"/>
  <c r="BC55"/>
  <c r="AT55"/>
  <c r="AW10"/>
  <c r="R25"/>
  <c r="R16"/>
  <c r="R13"/>
  <c r="R29"/>
  <c r="R26"/>
  <c r="R10"/>
  <c r="R30"/>
  <c r="AW45"/>
  <c r="AW47"/>
  <c r="AW49"/>
  <c r="AW51"/>
  <c r="AW53"/>
  <c r="AX53" s="1"/>
  <c r="AW55"/>
  <c r="AX55" s="1"/>
  <c r="B33"/>
  <c r="C33" s="1"/>
  <c r="D33"/>
  <c r="B35"/>
  <c r="C35" s="1"/>
  <c r="D35"/>
  <c r="B37"/>
  <c r="C37" s="1"/>
  <c r="D37"/>
  <c r="B39"/>
  <c r="C39" s="1"/>
  <c r="D39"/>
  <c r="B41"/>
  <c r="C41" s="1"/>
  <c r="D41"/>
  <c r="B43"/>
  <c r="C43" s="1"/>
  <c r="D43"/>
  <c r="R15" i="43"/>
  <c r="D15"/>
  <c r="B15"/>
  <c r="BC10"/>
  <c r="AT10"/>
  <c r="R12"/>
  <c r="D12"/>
  <c r="B12"/>
  <c r="BC11"/>
  <c r="AT11"/>
  <c r="R18"/>
  <c r="D18"/>
  <c r="B18"/>
  <c r="BC12"/>
  <c r="AT12"/>
  <c r="R16"/>
  <c r="D16"/>
  <c r="B16"/>
  <c r="BC13"/>
  <c r="AT13"/>
  <c r="R13"/>
  <c r="D13"/>
  <c r="B13"/>
  <c r="BC14"/>
  <c r="AT14"/>
  <c r="R19"/>
  <c r="BD15" s="1"/>
  <c r="D19"/>
  <c r="B19"/>
  <c r="BC15"/>
  <c r="AT15"/>
  <c r="BC17"/>
  <c r="AT17"/>
  <c r="BC19"/>
  <c r="AT19"/>
  <c r="BC20"/>
  <c r="AT20"/>
  <c r="BC21"/>
  <c r="AT21"/>
  <c r="BC23"/>
  <c r="AT23"/>
  <c r="BC25"/>
  <c r="AT25"/>
  <c r="BC27"/>
  <c r="AT27"/>
  <c r="BC16"/>
  <c r="AT16"/>
  <c r="BC18"/>
  <c r="AT18"/>
  <c r="BC22"/>
  <c r="AT22"/>
  <c r="BC24"/>
  <c r="AT24"/>
  <c r="BC26"/>
  <c r="AT26"/>
  <c r="R28"/>
  <c r="D28"/>
  <c r="B28"/>
  <c r="C28" s="1"/>
  <c r="BC28"/>
  <c r="AT28"/>
  <c r="R29"/>
  <c r="D29"/>
  <c r="B29"/>
  <c r="C29" s="1"/>
  <c r="BC29"/>
  <c r="AT29"/>
  <c r="R30"/>
  <c r="D30"/>
  <c r="B30"/>
  <c r="C30" s="1"/>
  <c r="BC30"/>
  <c r="AT30"/>
  <c r="R31"/>
  <c r="D31"/>
  <c r="B31"/>
  <c r="C31" s="1"/>
  <c r="BC31"/>
  <c r="AT31"/>
  <c r="R32"/>
  <c r="D32"/>
  <c r="B32"/>
  <c r="C32" s="1"/>
  <c r="BC32"/>
  <c r="AT32"/>
  <c r="BC33"/>
  <c r="AT33"/>
  <c r="BC34"/>
  <c r="AT34"/>
  <c r="BC35"/>
  <c r="AT35"/>
  <c r="BC36"/>
  <c r="AT36"/>
  <c r="BC37"/>
  <c r="AT37"/>
  <c r="BC38"/>
  <c r="AT38"/>
  <c r="BC39"/>
  <c r="AT39"/>
  <c r="BC40"/>
  <c r="AT40"/>
  <c r="BC41"/>
  <c r="AT41"/>
  <c r="BC42"/>
  <c r="AT42"/>
  <c r="BC43"/>
  <c r="AT43"/>
  <c r="BC44"/>
  <c r="AT44"/>
  <c r="BC46"/>
  <c r="AT46"/>
  <c r="BC48"/>
  <c r="AT48"/>
  <c r="BC50"/>
  <c r="AT50"/>
  <c r="BC52"/>
  <c r="AT52"/>
  <c r="BC54"/>
  <c r="AT54"/>
  <c r="D55"/>
  <c r="D54"/>
  <c r="D53"/>
  <c r="D52"/>
  <c r="D51"/>
  <c r="D50"/>
  <c r="D49"/>
  <c r="D48"/>
  <c r="D47"/>
  <c r="D46"/>
  <c r="D45"/>
  <c r="D44"/>
  <c r="D42"/>
  <c r="D40"/>
  <c r="D38"/>
  <c r="D36"/>
  <c r="D34"/>
  <c r="R17"/>
  <c r="AW28"/>
  <c r="AW29"/>
  <c r="AW30"/>
  <c r="AW31"/>
  <c r="AW32"/>
  <c r="AW34"/>
  <c r="AW36"/>
  <c r="AW38"/>
  <c r="AW40"/>
  <c r="AW42"/>
  <c r="AW44"/>
  <c r="AW46"/>
  <c r="AW48"/>
  <c r="AW50"/>
  <c r="AW52"/>
  <c r="AW54"/>
  <c r="AW43"/>
  <c r="AW41"/>
  <c r="AW39"/>
  <c r="AW37"/>
  <c r="AW35"/>
  <c r="AW33"/>
  <c r="D20"/>
  <c r="B20"/>
  <c r="C20" s="1"/>
  <c r="D21"/>
  <c r="B21"/>
  <c r="C21" s="1"/>
  <c r="D22"/>
  <c r="B22"/>
  <c r="C22" s="1"/>
  <c r="D23"/>
  <c r="B23"/>
  <c r="C23" s="1"/>
  <c r="D24"/>
  <c r="B24"/>
  <c r="C24" s="1"/>
  <c r="D25"/>
  <c r="B25"/>
  <c r="C25" s="1"/>
  <c r="D26"/>
  <c r="B26"/>
  <c r="C26" s="1"/>
  <c r="D27"/>
  <c r="B27"/>
  <c r="C27" s="1"/>
  <c r="BC45"/>
  <c r="AT45"/>
  <c r="BC47"/>
  <c r="AT47"/>
  <c r="BC49"/>
  <c r="AT49"/>
  <c r="BC51"/>
  <c r="AT51"/>
  <c r="BC53"/>
  <c r="AT53"/>
  <c r="BC55"/>
  <c r="AT55"/>
  <c r="AW16"/>
  <c r="AW17"/>
  <c r="AW18"/>
  <c r="AW19"/>
  <c r="AW20"/>
  <c r="AW21"/>
  <c r="AW22"/>
  <c r="AW23"/>
  <c r="AW24"/>
  <c r="AW25"/>
  <c r="AW26"/>
  <c r="AW27"/>
  <c r="AW45"/>
  <c r="AW47"/>
  <c r="AW49"/>
  <c r="AW51"/>
  <c r="AW53"/>
  <c r="AX53" s="1"/>
  <c r="AW55"/>
  <c r="B33"/>
  <c r="C33" s="1"/>
  <c r="D33"/>
  <c r="B35"/>
  <c r="C35" s="1"/>
  <c r="D35"/>
  <c r="B37"/>
  <c r="C37" s="1"/>
  <c r="D37"/>
  <c r="B39"/>
  <c r="C39" s="1"/>
  <c r="D39"/>
  <c r="B41"/>
  <c r="C41" s="1"/>
  <c r="D41"/>
  <c r="B43"/>
  <c r="C43" s="1"/>
  <c r="D43"/>
  <c r="BC10" i="42"/>
  <c r="AT10"/>
  <c r="BC11"/>
  <c r="AT11"/>
  <c r="BC12"/>
  <c r="AT12"/>
  <c r="BC13"/>
  <c r="AT13"/>
  <c r="BC14"/>
  <c r="AT14"/>
  <c r="BC15"/>
  <c r="AT15"/>
  <c r="BC35"/>
  <c r="AT35"/>
  <c r="BC37"/>
  <c r="AT37"/>
  <c r="BC43"/>
  <c r="AT43"/>
  <c r="BC33"/>
  <c r="AT33"/>
  <c r="BC39"/>
  <c r="AT39"/>
  <c r="BC41"/>
  <c r="AT41"/>
  <c r="D11"/>
  <c r="B11"/>
  <c r="R36"/>
  <c r="D36"/>
  <c r="B36"/>
  <c r="C36" s="1"/>
  <c r="R40"/>
  <c r="D40"/>
  <c r="B40"/>
  <c r="C40" s="1"/>
  <c r="BC44"/>
  <c r="AT44"/>
  <c r="BC46"/>
  <c r="AT46"/>
  <c r="BC48"/>
  <c r="AT48"/>
  <c r="BC50"/>
  <c r="AT50"/>
  <c r="BC52"/>
  <c r="AT52"/>
  <c r="BC54"/>
  <c r="AT54"/>
  <c r="D55"/>
  <c r="D54"/>
  <c r="D53"/>
  <c r="D52"/>
  <c r="D51"/>
  <c r="D50"/>
  <c r="D49"/>
  <c r="D48"/>
  <c r="D47"/>
  <c r="D46"/>
  <c r="D45"/>
  <c r="D44"/>
  <c r="R11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BC34"/>
  <c r="AW35"/>
  <c r="AW36"/>
  <c r="BC38"/>
  <c r="AW39"/>
  <c r="AW40"/>
  <c r="BC42"/>
  <c r="AW43"/>
  <c r="AW44"/>
  <c r="AW46"/>
  <c r="AW48"/>
  <c r="AW50"/>
  <c r="AW52"/>
  <c r="AW54"/>
  <c r="D18"/>
  <c r="D20"/>
  <c r="B15"/>
  <c r="R34"/>
  <c r="D34"/>
  <c r="B34"/>
  <c r="C34" s="1"/>
  <c r="R38"/>
  <c r="D38"/>
  <c r="B38"/>
  <c r="C38" s="1"/>
  <c r="R42"/>
  <c r="D42"/>
  <c r="B42"/>
  <c r="C42" s="1"/>
  <c r="BC45"/>
  <c r="AT45"/>
  <c r="BC47"/>
  <c r="AT47"/>
  <c r="BC49"/>
  <c r="AT49"/>
  <c r="BC51"/>
  <c r="AT51"/>
  <c r="BC53"/>
  <c r="AT53"/>
  <c r="BC55"/>
  <c r="AT55"/>
  <c r="AW11"/>
  <c r="AX10" s="1"/>
  <c r="AW12"/>
  <c r="AW13"/>
  <c r="AW14"/>
  <c r="AW15"/>
  <c r="AW33"/>
  <c r="AW34"/>
  <c r="AW37"/>
  <c r="AW38"/>
  <c r="AW41"/>
  <c r="AW42"/>
  <c r="AW45"/>
  <c r="AW47"/>
  <c r="AW49"/>
  <c r="AW51"/>
  <c r="AW53"/>
  <c r="AW55"/>
  <c r="AX55" s="1"/>
  <c r="AK10" i="39"/>
  <c r="AM10" s="1"/>
  <c r="B10" s="1"/>
  <c r="C10" s="1"/>
  <c r="AM25" i="41" l="1"/>
  <c r="AM40"/>
  <c r="AM18"/>
  <c r="AM31"/>
  <c r="AM14"/>
  <c r="AM20"/>
  <c r="AM24"/>
  <c r="B15"/>
  <c r="C15" s="1"/>
  <c r="Z10" i="49"/>
  <c r="D10" s="1"/>
  <c r="AM10"/>
  <c r="AM11"/>
  <c r="B32" i="41"/>
  <c r="Z31"/>
  <c r="D31" s="1"/>
  <c r="Z28" i="47"/>
  <c r="D28" s="1"/>
  <c r="B39"/>
  <c r="C39" s="1"/>
  <c r="B34"/>
  <c r="C34" s="1"/>
  <c r="AM11"/>
  <c r="AM15"/>
  <c r="AM10"/>
  <c r="AM12" i="49"/>
  <c r="AM12" i="48"/>
  <c r="B12" s="1"/>
  <c r="C12" s="1"/>
  <c r="AM11"/>
  <c r="AM10"/>
  <c r="B10" s="1"/>
  <c r="AM12" i="47"/>
  <c r="AM13"/>
  <c r="AM14"/>
  <c r="B21" i="49"/>
  <c r="C21" s="1"/>
  <c r="R12" i="45"/>
  <c r="R11"/>
  <c r="R10"/>
  <c r="R17"/>
  <c r="R19"/>
  <c r="R16"/>
  <c r="R22"/>
  <c r="R13"/>
  <c r="C11" i="46"/>
  <c r="R14" i="45"/>
  <c r="B20"/>
  <c r="C14" s="1"/>
  <c r="R20"/>
  <c r="R15"/>
  <c r="C10" i="46"/>
  <c r="B31" i="41"/>
  <c r="D10"/>
  <c r="Z41"/>
  <c r="B41" s="1"/>
  <c r="Z24"/>
  <c r="Z30"/>
  <c r="Z28"/>
  <c r="Z22"/>
  <c r="D22" s="1"/>
  <c r="Z11"/>
  <c r="B11" s="1"/>
  <c r="Z35"/>
  <c r="Z42"/>
  <c r="Z26"/>
  <c r="Z32"/>
  <c r="Z17"/>
  <c r="Z27"/>
  <c r="Z43"/>
  <c r="D11"/>
  <c r="Z40"/>
  <c r="D40" s="1"/>
  <c r="Z20"/>
  <c r="Z16"/>
  <c r="Z12"/>
  <c r="D12" s="1"/>
  <c r="Z34"/>
  <c r="Z37"/>
  <c r="Z25"/>
  <c r="Z21"/>
  <c r="Z13"/>
  <c r="Z36"/>
  <c r="Z19"/>
  <c r="Z14"/>
  <c r="Z38"/>
  <c r="Z39"/>
  <c r="D39" s="1"/>
  <c r="Z29"/>
  <c r="D29" s="1"/>
  <c r="Z23"/>
  <c r="Z18"/>
  <c r="D18" s="1"/>
  <c r="Z10" i="47"/>
  <c r="Z26"/>
  <c r="D26" s="1"/>
  <c r="Z27"/>
  <c r="D27" s="1"/>
  <c r="Z17"/>
  <c r="D17" s="1"/>
  <c r="Z15"/>
  <c r="B15" s="1"/>
  <c r="Z19"/>
  <c r="D19" s="1"/>
  <c r="Z20"/>
  <c r="Z22"/>
  <c r="Z30"/>
  <c r="Z24"/>
  <c r="Z14"/>
  <c r="D14" s="1"/>
  <c r="Z18"/>
  <c r="Z12"/>
  <c r="Z29"/>
  <c r="D29" s="1"/>
  <c r="Z11"/>
  <c r="Z23"/>
  <c r="B23" s="1"/>
  <c r="Z16"/>
  <c r="Z25"/>
  <c r="Z13"/>
  <c r="B27"/>
  <c r="B17"/>
  <c r="B19"/>
  <c r="D15"/>
  <c r="B28"/>
  <c r="B14"/>
  <c r="B29"/>
  <c r="Z11" i="49"/>
  <c r="B33"/>
  <c r="C33" s="1"/>
  <c r="B25"/>
  <c r="C25" s="1"/>
  <c r="B17"/>
  <c r="C17" s="1"/>
  <c r="Z13"/>
  <c r="B10"/>
  <c r="D37"/>
  <c r="D29"/>
  <c r="D21"/>
  <c r="Z14"/>
  <c r="Z15"/>
  <c r="Z12"/>
  <c r="R14" i="42"/>
  <c r="B18"/>
  <c r="R19"/>
  <c r="D21"/>
  <c r="R12"/>
  <c r="R22"/>
  <c r="R13"/>
  <c r="B10"/>
  <c r="R16"/>
  <c r="R17"/>
  <c r="R15"/>
  <c r="BD15" s="1"/>
  <c r="R18"/>
  <c r="D19"/>
  <c r="R10"/>
  <c r="B19"/>
  <c r="C19" s="1"/>
  <c r="R20"/>
  <c r="R21"/>
  <c r="R14" i="43"/>
  <c r="C14"/>
  <c r="R10"/>
  <c r="C10"/>
  <c r="R24" i="44"/>
  <c r="B11"/>
  <c r="B14"/>
  <c r="C25" s="1"/>
  <c r="R15"/>
  <c r="R28"/>
  <c r="R22"/>
  <c r="D28"/>
  <c r="D15"/>
  <c r="R20"/>
  <c r="R27"/>
  <c r="R21"/>
  <c r="R23"/>
  <c r="R11"/>
  <c r="BD15" s="1"/>
  <c r="D19"/>
  <c r="C24"/>
  <c r="R19"/>
  <c r="C19"/>
  <c r="R14"/>
  <c r="C22"/>
  <c r="C17" i="43"/>
  <c r="C12"/>
  <c r="C13"/>
  <c r="C15"/>
  <c r="AX10"/>
  <c r="D11"/>
  <c r="C19"/>
  <c r="C11"/>
  <c r="C16"/>
  <c r="C18"/>
  <c r="C15" i="44"/>
  <c r="Z11" i="48"/>
  <c r="AX55" i="46"/>
  <c r="AX51"/>
  <c r="AX47"/>
  <c r="AX27"/>
  <c r="AX25"/>
  <c r="AX23"/>
  <c r="AX21"/>
  <c r="AX19"/>
  <c r="AX16"/>
  <c r="AX35"/>
  <c r="AX39"/>
  <c r="AX43"/>
  <c r="AX52"/>
  <c r="AX48"/>
  <c r="AX44"/>
  <c r="AX40"/>
  <c r="AX36"/>
  <c r="AX32"/>
  <c r="AX30"/>
  <c r="AX28"/>
  <c r="AX18"/>
  <c r="AX14"/>
  <c r="AX12"/>
  <c r="AX10"/>
  <c r="AX49"/>
  <c r="AX45"/>
  <c r="AX26"/>
  <c r="AX24"/>
  <c r="AX22"/>
  <c r="AX20"/>
  <c r="AX17"/>
  <c r="AX33"/>
  <c r="AX37"/>
  <c r="AX41"/>
  <c r="AX54"/>
  <c r="AX50"/>
  <c r="AX46"/>
  <c r="AX42"/>
  <c r="AX38"/>
  <c r="AX34"/>
  <c r="AX31"/>
  <c r="AX29"/>
  <c r="AX15"/>
  <c r="AX13"/>
  <c r="AX11"/>
  <c r="AX55" i="45"/>
  <c r="AX51"/>
  <c r="AX47"/>
  <c r="AX26"/>
  <c r="AX24"/>
  <c r="AX22"/>
  <c r="AX20"/>
  <c r="AX33"/>
  <c r="AX37"/>
  <c r="AX41"/>
  <c r="AX54"/>
  <c r="AX50"/>
  <c r="AX46"/>
  <c r="AX42"/>
  <c r="AX38"/>
  <c r="AX34"/>
  <c r="AX31"/>
  <c r="AX29"/>
  <c r="AX27"/>
  <c r="AX13"/>
  <c r="AX18"/>
  <c r="AX16"/>
  <c r="AX10"/>
  <c r="AX49"/>
  <c r="AX45"/>
  <c r="AX25"/>
  <c r="AX23"/>
  <c r="AX21"/>
  <c r="AX19"/>
  <c r="AX35"/>
  <c r="AX39"/>
  <c r="AX43"/>
  <c r="AX52"/>
  <c r="AX48"/>
  <c r="AX44"/>
  <c r="AX40"/>
  <c r="AX36"/>
  <c r="AX32"/>
  <c r="AX30"/>
  <c r="AX28"/>
  <c r="AX14"/>
  <c r="AX12"/>
  <c r="AX17"/>
  <c r="AX11"/>
  <c r="AX51" i="44"/>
  <c r="AX47"/>
  <c r="AX10"/>
  <c r="AX52"/>
  <c r="AX48"/>
  <c r="AX44"/>
  <c r="AX40"/>
  <c r="AX36"/>
  <c r="AX32"/>
  <c r="AX30"/>
  <c r="AX28"/>
  <c r="AX26"/>
  <c r="AX24"/>
  <c r="AX22"/>
  <c r="AX20"/>
  <c r="AX18"/>
  <c r="AX16"/>
  <c r="AX33"/>
  <c r="AX37"/>
  <c r="AX41"/>
  <c r="AX15"/>
  <c r="AX13"/>
  <c r="AX11"/>
  <c r="AX49"/>
  <c r="AX45"/>
  <c r="AX54"/>
  <c r="AX50"/>
  <c r="AX46"/>
  <c r="AX42"/>
  <c r="AX38"/>
  <c r="AX34"/>
  <c r="AX31"/>
  <c r="AX29"/>
  <c r="AX27"/>
  <c r="AX25"/>
  <c r="AX23"/>
  <c r="AX21"/>
  <c r="AX19"/>
  <c r="AX17"/>
  <c r="AX35"/>
  <c r="AX39"/>
  <c r="AX43"/>
  <c r="AX14"/>
  <c r="AX12"/>
  <c r="AX55" i="43"/>
  <c r="AX51"/>
  <c r="AX47"/>
  <c r="AX27"/>
  <c r="AX25"/>
  <c r="AX23"/>
  <c r="AX21"/>
  <c r="AX19"/>
  <c r="AX17"/>
  <c r="AX33"/>
  <c r="AX37"/>
  <c r="AX41"/>
  <c r="AX54"/>
  <c r="AX50"/>
  <c r="AX46"/>
  <c r="AX42"/>
  <c r="AX38"/>
  <c r="AX34"/>
  <c r="AX31"/>
  <c r="AX29"/>
  <c r="AX14"/>
  <c r="AX12"/>
  <c r="AX49"/>
  <c r="AX45"/>
  <c r="AX26"/>
  <c r="AX24"/>
  <c r="AX22"/>
  <c r="AX20"/>
  <c r="AX18"/>
  <c r="AX16"/>
  <c r="AX35"/>
  <c r="AX39"/>
  <c r="AX43"/>
  <c r="AX52"/>
  <c r="AX48"/>
  <c r="AX44"/>
  <c r="AX40"/>
  <c r="AX36"/>
  <c r="AX32"/>
  <c r="AX30"/>
  <c r="AX28"/>
  <c r="AX15"/>
  <c r="AX13"/>
  <c r="AX11"/>
  <c r="AX47" i="42"/>
  <c r="AX38"/>
  <c r="AX53"/>
  <c r="AX49"/>
  <c r="AX45"/>
  <c r="AX41"/>
  <c r="AX37"/>
  <c r="AX33"/>
  <c r="AX14"/>
  <c r="AX12"/>
  <c r="AX52"/>
  <c r="AX48"/>
  <c r="AX44"/>
  <c r="AX39"/>
  <c r="AX36"/>
  <c r="AX31"/>
  <c r="AX29"/>
  <c r="AX27"/>
  <c r="AX25"/>
  <c r="AX23"/>
  <c r="AX21"/>
  <c r="AX19"/>
  <c r="AX17"/>
  <c r="AX51"/>
  <c r="AX42"/>
  <c r="AX34"/>
  <c r="AX15"/>
  <c r="AX13"/>
  <c r="AX11"/>
  <c r="AX54"/>
  <c r="AX50"/>
  <c r="AX46"/>
  <c r="AX43"/>
  <c r="AX40"/>
  <c r="AX35"/>
  <c r="AX32"/>
  <c r="AX30"/>
  <c r="AX28"/>
  <c r="AX26"/>
  <c r="AX24"/>
  <c r="AX22"/>
  <c r="AX20"/>
  <c r="AX18"/>
  <c r="AX16"/>
  <c r="I60" i="36"/>
  <c r="I61" s="1"/>
  <c r="BA55"/>
  <c r="AZ55"/>
  <c r="AV55"/>
  <c r="AR55"/>
  <c r="AQ55"/>
  <c r="AS55" s="1"/>
  <c r="AT55" s="1"/>
  <c r="AP55"/>
  <c r="AO55"/>
  <c r="AM55"/>
  <c r="AN55" s="1"/>
  <c r="AK55"/>
  <c r="AJ55"/>
  <c r="AI55"/>
  <c r="AG55"/>
  <c r="AH55" s="1"/>
  <c r="AE55"/>
  <c r="AD55"/>
  <c r="AC55"/>
  <c r="AB55"/>
  <c r="AA55"/>
  <c r="Y55"/>
  <c r="X55"/>
  <c r="W55"/>
  <c r="U55"/>
  <c r="V55" s="1"/>
  <c r="Q55"/>
  <c r="BA54"/>
  <c r="AZ54"/>
  <c r="AV54"/>
  <c r="AR54"/>
  <c r="AQ54"/>
  <c r="AS54" s="1"/>
  <c r="BC54" s="1"/>
  <c r="AP54"/>
  <c r="AO54"/>
  <c r="AN54"/>
  <c r="AM54"/>
  <c r="AK54"/>
  <c r="AJ54"/>
  <c r="AI54"/>
  <c r="AG54"/>
  <c r="AH54" s="1"/>
  <c r="AE54"/>
  <c r="AD54"/>
  <c r="AC54"/>
  <c r="AA54"/>
  <c r="AB54" s="1"/>
  <c r="Y54"/>
  <c r="X54"/>
  <c r="W54"/>
  <c r="U54"/>
  <c r="V54" s="1"/>
  <c r="Q54"/>
  <c r="BC53"/>
  <c r="BA53"/>
  <c r="AZ53"/>
  <c r="AV53"/>
  <c r="AR53"/>
  <c r="AQ53"/>
  <c r="AS53" s="1"/>
  <c r="AT53" s="1"/>
  <c r="AP53"/>
  <c r="AO53"/>
  <c r="AN53"/>
  <c r="AM53"/>
  <c r="AK53"/>
  <c r="AJ53"/>
  <c r="AI53"/>
  <c r="AG53"/>
  <c r="AH53" s="1"/>
  <c r="AE53"/>
  <c r="AD53"/>
  <c r="AC53"/>
  <c r="AA53"/>
  <c r="AB53" s="1"/>
  <c r="Y53"/>
  <c r="X53"/>
  <c r="W53"/>
  <c r="U53"/>
  <c r="V53" s="1"/>
  <c r="Q53"/>
  <c r="BA52"/>
  <c r="AZ52"/>
  <c r="AV52"/>
  <c r="AR52"/>
  <c r="AQ52"/>
  <c r="AS52" s="1"/>
  <c r="BC52" s="1"/>
  <c r="AP52"/>
  <c r="AO52"/>
  <c r="AM52"/>
  <c r="AN52" s="1"/>
  <c r="AK52"/>
  <c r="AJ52"/>
  <c r="AI52"/>
  <c r="AG52"/>
  <c r="AH52" s="1"/>
  <c r="AE52"/>
  <c r="AD52"/>
  <c r="AC52"/>
  <c r="AB52"/>
  <c r="AA52"/>
  <c r="Y52"/>
  <c r="X52"/>
  <c r="W52"/>
  <c r="U52"/>
  <c r="V52" s="1"/>
  <c r="Q52"/>
  <c r="BA51"/>
  <c r="AZ51"/>
  <c r="AV51"/>
  <c r="AR51"/>
  <c r="AQ51"/>
  <c r="AS51" s="1"/>
  <c r="AT51" s="1"/>
  <c r="AP51"/>
  <c r="AO51"/>
  <c r="AM51"/>
  <c r="AN51" s="1"/>
  <c r="AK51"/>
  <c r="AJ51"/>
  <c r="AI51"/>
  <c r="AG51"/>
  <c r="AH51" s="1"/>
  <c r="AE51"/>
  <c r="AD51"/>
  <c r="AC51"/>
  <c r="AB51"/>
  <c r="AA51"/>
  <c r="Y51"/>
  <c r="X51"/>
  <c r="W51"/>
  <c r="U51"/>
  <c r="V51" s="1"/>
  <c r="Q51"/>
  <c r="BA50"/>
  <c r="AZ50"/>
  <c r="AV50"/>
  <c r="AR50"/>
  <c r="AQ50"/>
  <c r="AS50" s="1"/>
  <c r="BC50" s="1"/>
  <c r="AP50"/>
  <c r="AO50"/>
  <c r="AN50"/>
  <c r="AM50"/>
  <c r="AK50"/>
  <c r="AJ50"/>
  <c r="AI50"/>
  <c r="AG50"/>
  <c r="AH50" s="1"/>
  <c r="AE50"/>
  <c r="AD50"/>
  <c r="AC50"/>
  <c r="AA50"/>
  <c r="AB50" s="1"/>
  <c r="Y50"/>
  <c r="X50"/>
  <c r="W50"/>
  <c r="U50"/>
  <c r="V50" s="1"/>
  <c r="Q50"/>
  <c r="BC49"/>
  <c r="BA49"/>
  <c r="AZ49"/>
  <c r="AV49"/>
  <c r="AR49"/>
  <c r="AQ49"/>
  <c r="AS49" s="1"/>
  <c r="AT49" s="1"/>
  <c r="AP49"/>
  <c r="AO49"/>
  <c r="AN49"/>
  <c r="AM49"/>
  <c r="AK49"/>
  <c r="AJ49"/>
  <c r="AI49"/>
  <c r="AG49"/>
  <c r="AH49" s="1"/>
  <c r="AE49"/>
  <c r="AD49"/>
  <c r="AC49"/>
  <c r="AA49"/>
  <c r="AB49" s="1"/>
  <c r="Y49"/>
  <c r="X49"/>
  <c r="W49"/>
  <c r="U49"/>
  <c r="V49" s="1"/>
  <c r="Q49"/>
  <c r="BA48"/>
  <c r="AZ48"/>
  <c r="AV48"/>
  <c r="AR48"/>
  <c r="AQ48"/>
  <c r="AS48" s="1"/>
  <c r="BC48" s="1"/>
  <c r="AP48"/>
  <c r="AO48"/>
  <c r="AM48"/>
  <c r="AN48" s="1"/>
  <c r="AK48"/>
  <c r="AJ48"/>
  <c r="AI48"/>
  <c r="AG48"/>
  <c r="AH48" s="1"/>
  <c r="AE48"/>
  <c r="AD48"/>
  <c r="AC48"/>
  <c r="AB48"/>
  <c r="AA48"/>
  <c r="Y48"/>
  <c r="X48"/>
  <c r="W48"/>
  <c r="U48"/>
  <c r="V48" s="1"/>
  <c r="Q48"/>
  <c r="BA47"/>
  <c r="AZ47"/>
  <c r="AV47"/>
  <c r="AR47"/>
  <c r="AQ47"/>
  <c r="AS47" s="1"/>
  <c r="AT47" s="1"/>
  <c r="AP47"/>
  <c r="AO47"/>
  <c r="AM47"/>
  <c r="AN47" s="1"/>
  <c r="AK47"/>
  <c r="AJ47"/>
  <c r="AI47"/>
  <c r="AG47"/>
  <c r="AH47" s="1"/>
  <c r="AE47"/>
  <c r="AD47"/>
  <c r="AC47"/>
  <c r="AB47"/>
  <c r="AA47"/>
  <c r="Y47"/>
  <c r="X47"/>
  <c r="W47"/>
  <c r="U47"/>
  <c r="V47" s="1"/>
  <c r="Q47"/>
  <c r="BA46"/>
  <c r="AZ46"/>
  <c r="AV46"/>
  <c r="AR46"/>
  <c r="AQ46"/>
  <c r="AS46" s="1"/>
  <c r="BC46" s="1"/>
  <c r="AP46"/>
  <c r="AO46"/>
  <c r="AN46"/>
  <c r="AM46"/>
  <c r="AK46"/>
  <c r="AJ46"/>
  <c r="AI46"/>
  <c r="AG46"/>
  <c r="AH46" s="1"/>
  <c r="AE46"/>
  <c r="AD46"/>
  <c r="AC46"/>
  <c r="AA46"/>
  <c r="AB46" s="1"/>
  <c r="Y46"/>
  <c r="X46"/>
  <c r="W46"/>
  <c r="U46"/>
  <c r="V46" s="1"/>
  <c r="Q46"/>
  <c r="BC45"/>
  <c r="BA45"/>
  <c r="AZ45"/>
  <c r="AV45"/>
  <c r="AR45"/>
  <c r="AQ45"/>
  <c r="AS45" s="1"/>
  <c r="AT45" s="1"/>
  <c r="AP45"/>
  <c r="AO45"/>
  <c r="AN45"/>
  <c r="AM45"/>
  <c r="AK45"/>
  <c r="AJ45"/>
  <c r="AI45"/>
  <c r="AG45"/>
  <c r="AH45" s="1"/>
  <c r="AE45"/>
  <c r="AD45"/>
  <c r="AC45"/>
  <c r="AA45"/>
  <c r="AB45" s="1"/>
  <c r="Y45"/>
  <c r="X45"/>
  <c r="W45"/>
  <c r="U45"/>
  <c r="V45" s="1"/>
  <c r="Q45"/>
  <c r="BA44"/>
  <c r="AZ44"/>
  <c r="AV44"/>
  <c r="AR44"/>
  <c r="AQ44"/>
  <c r="AS44" s="1"/>
  <c r="BC44" s="1"/>
  <c r="AP44"/>
  <c r="AO44"/>
  <c r="AM44"/>
  <c r="AN44" s="1"/>
  <c r="AK44"/>
  <c r="AJ44"/>
  <c r="AI44"/>
  <c r="AG44"/>
  <c r="AH44" s="1"/>
  <c r="AE44"/>
  <c r="AD44"/>
  <c r="AC44"/>
  <c r="AB44"/>
  <c r="AA44"/>
  <c r="Y44"/>
  <c r="X44"/>
  <c r="W44"/>
  <c r="U44"/>
  <c r="V44" s="1"/>
  <c r="Q44"/>
  <c r="A44"/>
  <c r="BA43"/>
  <c r="AZ43"/>
  <c r="AV43"/>
  <c r="AR43"/>
  <c r="AQ43"/>
  <c r="AS43" s="1"/>
  <c r="AP43"/>
  <c r="AO43"/>
  <c r="AM43"/>
  <c r="AN43" s="1"/>
  <c r="AK43"/>
  <c r="AJ43"/>
  <c r="AI43"/>
  <c r="AG43"/>
  <c r="AH43" s="1"/>
  <c r="AE43"/>
  <c r="AD43"/>
  <c r="AC43"/>
  <c r="AA43"/>
  <c r="AB43" s="1"/>
  <c r="Y43"/>
  <c r="X43"/>
  <c r="W43"/>
  <c r="V43"/>
  <c r="U43"/>
  <c r="Q43"/>
  <c r="R43" s="1"/>
  <c r="A43"/>
  <c r="BC42"/>
  <c r="BA42"/>
  <c r="AZ42"/>
  <c r="AV42"/>
  <c r="AR42"/>
  <c r="AQ42"/>
  <c r="AS42" s="1"/>
  <c r="AT42" s="1"/>
  <c r="AP42"/>
  <c r="AO42"/>
  <c r="AN42"/>
  <c r="AM42"/>
  <c r="AK42"/>
  <c r="AJ42"/>
  <c r="AI42"/>
  <c r="AG42"/>
  <c r="AH42" s="1"/>
  <c r="AE42"/>
  <c r="AD42"/>
  <c r="AC42"/>
  <c r="AA42"/>
  <c r="AB42" s="1"/>
  <c r="Y42"/>
  <c r="X42"/>
  <c r="W42"/>
  <c r="U42"/>
  <c r="V42" s="1"/>
  <c r="Q42"/>
  <c r="A42"/>
  <c r="BA41"/>
  <c r="AZ41"/>
  <c r="AV41"/>
  <c r="AR41"/>
  <c r="AQ41"/>
  <c r="AS41" s="1"/>
  <c r="AP41"/>
  <c r="AO41"/>
  <c r="AM41"/>
  <c r="AN41" s="1"/>
  <c r="AK41"/>
  <c r="AJ41"/>
  <c r="AI41"/>
  <c r="AH41"/>
  <c r="AG41"/>
  <c r="AE41"/>
  <c r="AD41"/>
  <c r="AC41"/>
  <c r="AA41"/>
  <c r="AB41" s="1"/>
  <c r="Y41"/>
  <c r="X41"/>
  <c r="W41"/>
  <c r="U41"/>
  <c r="V41" s="1"/>
  <c r="Q41"/>
  <c r="R41" s="1"/>
  <c r="A41"/>
  <c r="BA40"/>
  <c r="AZ40"/>
  <c r="AV40"/>
  <c r="AR40"/>
  <c r="AQ40"/>
  <c r="AS40" s="1"/>
  <c r="BC40" s="1"/>
  <c r="AP40"/>
  <c r="AO40"/>
  <c r="AM40"/>
  <c r="AN40" s="1"/>
  <c r="AK40"/>
  <c r="AJ40"/>
  <c r="AI40"/>
  <c r="AG40"/>
  <c r="AH40" s="1"/>
  <c r="AE40"/>
  <c r="AD40"/>
  <c r="AC40"/>
  <c r="AB40"/>
  <c r="AA40"/>
  <c r="Y40"/>
  <c r="X40"/>
  <c r="W40"/>
  <c r="U40"/>
  <c r="V40" s="1"/>
  <c r="Q40"/>
  <c r="A40"/>
  <c r="BA39"/>
  <c r="AZ39"/>
  <c r="AV39"/>
  <c r="AR39"/>
  <c r="AQ39"/>
  <c r="AS39" s="1"/>
  <c r="AP39"/>
  <c r="AO39"/>
  <c r="AM39"/>
  <c r="AN39" s="1"/>
  <c r="AK39"/>
  <c r="AJ39"/>
  <c r="AI39"/>
  <c r="AG39"/>
  <c r="AH39" s="1"/>
  <c r="AE39"/>
  <c r="AD39"/>
  <c r="AC39"/>
  <c r="AA39"/>
  <c r="AB39" s="1"/>
  <c r="Y39"/>
  <c r="X39"/>
  <c r="W39"/>
  <c r="V39"/>
  <c r="U39"/>
  <c r="Q39"/>
  <c r="R39" s="1"/>
  <c r="A39"/>
  <c r="BC38"/>
  <c r="BA38"/>
  <c r="AZ38"/>
  <c r="AV38"/>
  <c r="AR38"/>
  <c r="AQ38"/>
  <c r="AS38" s="1"/>
  <c r="AT38" s="1"/>
  <c r="AP38"/>
  <c r="AO38"/>
  <c r="AN38"/>
  <c r="AM38"/>
  <c r="AK38"/>
  <c r="AJ38"/>
  <c r="AI38"/>
  <c r="AG38"/>
  <c r="AH38" s="1"/>
  <c r="AE38"/>
  <c r="AD38"/>
  <c r="AC38"/>
  <c r="AA38"/>
  <c r="AB38" s="1"/>
  <c r="Y38"/>
  <c r="X38"/>
  <c r="W38"/>
  <c r="U38"/>
  <c r="V38" s="1"/>
  <c r="Q38"/>
  <c r="A38"/>
  <c r="BA37"/>
  <c r="AZ37"/>
  <c r="AV37"/>
  <c r="AR37"/>
  <c r="AQ37"/>
  <c r="AS37" s="1"/>
  <c r="AP37"/>
  <c r="AO37"/>
  <c r="AM37"/>
  <c r="AN37" s="1"/>
  <c r="AK37"/>
  <c r="AJ37"/>
  <c r="AI37"/>
  <c r="AH37"/>
  <c r="AG37"/>
  <c r="AE37"/>
  <c r="AD37"/>
  <c r="AC37"/>
  <c r="AA37"/>
  <c r="AB37" s="1"/>
  <c r="Y37"/>
  <c r="X37"/>
  <c r="W37"/>
  <c r="U37"/>
  <c r="V37" s="1"/>
  <c r="Q37"/>
  <c r="R37" s="1"/>
  <c r="A37"/>
  <c r="BA36"/>
  <c r="AZ36"/>
  <c r="AV36"/>
  <c r="AR36"/>
  <c r="AQ36"/>
  <c r="AS36" s="1"/>
  <c r="BC36" s="1"/>
  <c r="AP36"/>
  <c r="AO36"/>
  <c r="AM36"/>
  <c r="AN36" s="1"/>
  <c r="AK36"/>
  <c r="AJ36"/>
  <c r="AI36"/>
  <c r="AG36"/>
  <c r="AH36" s="1"/>
  <c r="AE36"/>
  <c r="AD36"/>
  <c r="AC36"/>
  <c r="AB36"/>
  <c r="AA36"/>
  <c r="Y36"/>
  <c r="X36"/>
  <c r="W36"/>
  <c r="U36"/>
  <c r="V36" s="1"/>
  <c r="Q36"/>
  <c r="A36"/>
  <c r="BA35"/>
  <c r="AZ35"/>
  <c r="AV35"/>
  <c r="AR35"/>
  <c r="AQ35"/>
  <c r="AS35" s="1"/>
  <c r="AP35"/>
  <c r="AO35"/>
  <c r="AM35"/>
  <c r="AN35" s="1"/>
  <c r="AK35"/>
  <c r="AJ35"/>
  <c r="AI35"/>
  <c r="AG35"/>
  <c r="AH35" s="1"/>
  <c r="AE35"/>
  <c r="AD35"/>
  <c r="AC35"/>
  <c r="AA35"/>
  <c r="AB35" s="1"/>
  <c r="Y35"/>
  <c r="X35"/>
  <c r="W35"/>
  <c r="V35"/>
  <c r="U35"/>
  <c r="Q35"/>
  <c r="R35" s="1"/>
  <c r="A35"/>
  <c r="BC34"/>
  <c r="BA34"/>
  <c r="AZ34"/>
  <c r="AV34"/>
  <c r="AR34"/>
  <c r="AQ34"/>
  <c r="AS34" s="1"/>
  <c r="AT34" s="1"/>
  <c r="AP34"/>
  <c r="AO34"/>
  <c r="AN34"/>
  <c r="AM34"/>
  <c r="AK34"/>
  <c r="AJ34"/>
  <c r="AI34"/>
  <c r="AG34"/>
  <c r="AH34" s="1"/>
  <c r="AE34"/>
  <c r="AD34"/>
  <c r="AC34"/>
  <c r="AA34"/>
  <c r="AB34" s="1"/>
  <c r="Y34"/>
  <c r="X34"/>
  <c r="W34"/>
  <c r="U34"/>
  <c r="V34" s="1"/>
  <c r="Q34"/>
  <c r="A34"/>
  <c r="BA33"/>
  <c r="AZ33"/>
  <c r="AV33"/>
  <c r="AR33"/>
  <c r="AQ33"/>
  <c r="AS33" s="1"/>
  <c r="AP33"/>
  <c r="AO33"/>
  <c r="AM33"/>
  <c r="AN33" s="1"/>
  <c r="AK33"/>
  <c r="AJ33"/>
  <c r="AI33"/>
  <c r="AH33"/>
  <c r="AG33"/>
  <c r="AE33"/>
  <c r="AD33"/>
  <c r="AC33"/>
  <c r="AA33"/>
  <c r="AB33" s="1"/>
  <c r="Y33"/>
  <c r="X33"/>
  <c r="W33"/>
  <c r="U33"/>
  <c r="V33" s="1"/>
  <c r="Q33"/>
  <c r="R33" s="1"/>
  <c r="A33"/>
  <c r="BA32"/>
  <c r="AZ32"/>
  <c r="AV32"/>
  <c r="AR32"/>
  <c r="AQ32"/>
  <c r="AS32" s="1"/>
  <c r="BC32" s="1"/>
  <c r="AP32"/>
  <c r="AO32"/>
  <c r="AM32"/>
  <c r="AN32" s="1"/>
  <c r="AK32"/>
  <c r="AJ32"/>
  <c r="AI32"/>
  <c r="AG32"/>
  <c r="AH32" s="1"/>
  <c r="AE32"/>
  <c r="AD32"/>
  <c r="AC32"/>
  <c r="AB32"/>
  <c r="AA32"/>
  <c r="Y32"/>
  <c r="X32"/>
  <c r="W32"/>
  <c r="U32"/>
  <c r="V32" s="1"/>
  <c r="P31"/>
  <c r="Q31" s="1"/>
  <c r="R31" s="1"/>
  <c r="A32"/>
  <c r="BA31"/>
  <c r="AZ31"/>
  <c r="AV31"/>
  <c r="AR31"/>
  <c r="AQ31"/>
  <c r="AS31" s="1"/>
  <c r="BC31" s="1"/>
  <c r="AP31"/>
  <c r="AO31"/>
  <c r="AM31"/>
  <c r="AN31" s="1"/>
  <c r="AK31"/>
  <c r="AJ31"/>
  <c r="AI31"/>
  <c r="AG31"/>
  <c r="AH31" s="1"/>
  <c r="AE31"/>
  <c r="AD31"/>
  <c r="AC31"/>
  <c r="AB31"/>
  <c r="AA31"/>
  <c r="Y31"/>
  <c r="X31"/>
  <c r="W31"/>
  <c r="U31"/>
  <c r="V31" s="1"/>
  <c r="P30"/>
  <c r="Q30" s="1"/>
  <c r="R30" s="1"/>
  <c r="A31"/>
  <c r="BA30"/>
  <c r="AZ30"/>
  <c r="AV30"/>
  <c r="AR30"/>
  <c r="AQ30"/>
  <c r="AS30" s="1"/>
  <c r="BC30" s="1"/>
  <c r="AP30"/>
  <c r="AO30"/>
  <c r="AM30"/>
  <c r="AN30" s="1"/>
  <c r="AK30"/>
  <c r="AJ30"/>
  <c r="AI30"/>
  <c r="AG30"/>
  <c r="AH30" s="1"/>
  <c r="AE30"/>
  <c r="AD30"/>
  <c r="AC30"/>
  <c r="AB30"/>
  <c r="AA30"/>
  <c r="Y30"/>
  <c r="X30"/>
  <c r="W30"/>
  <c r="U30"/>
  <c r="V30" s="1"/>
  <c r="P32"/>
  <c r="Q32" s="1"/>
  <c r="A30"/>
  <c r="BA29"/>
  <c r="AZ29"/>
  <c r="AV29"/>
  <c r="AR29"/>
  <c r="AQ29"/>
  <c r="AS29" s="1"/>
  <c r="BC29" s="1"/>
  <c r="AP29"/>
  <c r="AO29"/>
  <c r="AM29"/>
  <c r="AN29" s="1"/>
  <c r="AK29"/>
  <c r="AJ29"/>
  <c r="AI29"/>
  <c r="AG29"/>
  <c r="AH29" s="1"/>
  <c r="AE29"/>
  <c r="AD29"/>
  <c r="AC29"/>
  <c r="AB29"/>
  <c r="AA29"/>
  <c r="Y29"/>
  <c r="X29"/>
  <c r="W29"/>
  <c r="U29"/>
  <c r="V29" s="1"/>
  <c r="P20"/>
  <c r="A29"/>
  <c r="BA28"/>
  <c r="AZ28"/>
  <c r="AV28"/>
  <c r="AR28"/>
  <c r="AQ28"/>
  <c r="AS28" s="1"/>
  <c r="BC28" s="1"/>
  <c r="AP28"/>
  <c r="AO28"/>
  <c r="AM28"/>
  <c r="AN28" s="1"/>
  <c r="AK28"/>
  <c r="AJ28"/>
  <c r="AI28"/>
  <c r="AG28"/>
  <c r="AH28" s="1"/>
  <c r="AE28"/>
  <c r="AD28"/>
  <c r="AC28"/>
  <c r="AB28"/>
  <c r="AA28"/>
  <c r="Y28"/>
  <c r="X28"/>
  <c r="W28"/>
  <c r="U28"/>
  <c r="V28" s="1"/>
  <c r="P10"/>
  <c r="A28"/>
  <c r="BA27"/>
  <c r="AZ27"/>
  <c r="AV27"/>
  <c r="AR27"/>
  <c r="AQ27"/>
  <c r="AS27" s="1"/>
  <c r="BC27" s="1"/>
  <c r="AP27"/>
  <c r="AO27"/>
  <c r="AM27"/>
  <c r="AN27" s="1"/>
  <c r="AK27"/>
  <c r="AJ27"/>
  <c r="AI27"/>
  <c r="AG27"/>
  <c r="AH27" s="1"/>
  <c r="AE27"/>
  <c r="AD27"/>
  <c r="AC27"/>
  <c r="AB27"/>
  <c r="AA27"/>
  <c r="Y27"/>
  <c r="X27"/>
  <c r="W27"/>
  <c r="U27"/>
  <c r="V27" s="1"/>
  <c r="P27"/>
  <c r="A27"/>
  <c r="BA26"/>
  <c r="AZ26"/>
  <c r="AV26"/>
  <c r="AR26"/>
  <c r="AQ26"/>
  <c r="AS26" s="1"/>
  <c r="BC26" s="1"/>
  <c r="AP26"/>
  <c r="AO26"/>
  <c r="AM26"/>
  <c r="AN26" s="1"/>
  <c r="AK26"/>
  <c r="AJ26"/>
  <c r="AI26"/>
  <c r="AG26"/>
  <c r="AH26" s="1"/>
  <c r="AE26"/>
  <c r="AD26"/>
  <c r="AC26"/>
  <c r="AB26"/>
  <c r="AA26"/>
  <c r="Y26"/>
  <c r="X26"/>
  <c r="W26"/>
  <c r="U26"/>
  <c r="V26" s="1"/>
  <c r="P14"/>
  <c r="A26"/>
  <c r="BA25"/>
  <c r="AZ25"/>
  <c r="AV25"/>
  <c r="AR25"/>
  <c r="AQ25"/>
  <c r="AS25" s="1"/>
  <c r="BC25" s="1"/>
  <c r="AP25"/>
  <c r="AO25"/>
  <c r="AM25"/>
  <c r="AN25" s="1"/>
  <c r="AK25"/>
  <c r="AJ25"/>
  <c r="AI25"/>
  <c r="AG25"/>
  <c r="AH25" s="1"/>
  <c r="AE25"/>
  <c r="AD25"/>
  <c r="AC25"/>
  <c r="AB25"/>
  <c r="AA25"/>
  <c r="Y25"/>
  <c r="X25"/>
  <c r="W25"/>
  <c r="U25"/>
  <c r="V25" s="1"/>
  <c r="P25"/>
  <c r="A25"/>
  <c r="BA24"/>
  <c r="AZ24"/>
  <c r="AV24"/>
  <c r="AR24"/>
  <c r="AQ24"/>
  <c r="AS24" s="1"/>
  <c r="BC24" s="1"/>
  <c r="AP24"/>
  <c r="AO24"/>
  <c r="AM24"/>
  <c r="AN24" s="1"/>
  <c r="AK24"/>
  <c r="AJ24"/>
  <c r="AI24"/>
  <c r="AG24"/>
  <c r="AH24" s="1"/>
  <c r="AE24"/>
  <c r="AD24"/>
  <c r="AC24"/>
  <c r="AB24"/>
  <c r="AA24"/>
  <c r="Y24"/>
  <c r="X24"/>
  <c r="W24"/>
  <c r="U24"/>
  <c r="V24" s="1"/>
  <c r="P28"/>
  <c r="A24"/>
  <c r="BA23"/>
  <c r="AZ23"/>
  <c r="AV23"/>
  <c r="AR23"/>
  <c r="AQ23"/>
  <c r="AS23" s="1"/>
  <c r="BC23" s="1"/>
  <c r="AP23"/>
  <c r="AO23"/>
  <c r="AM23"/>
  <c r="AN23" s="1"/>
  <c r="AK23"/>
  <c r="AJ23"/>
  <c r="AI23"/>
  <c r="AG23"/>
  <c r="AH23" s="1"/>
  <c r="AE23"/>
  <c r="AD23"/>
  <c r="AC23"/>
  <c r="AB23"/>
  <c r="AA23"/>
  <c r="Y23"/>
  <c r="X23"/>
  <c r="W23"/>
  <c r="U23"/>
  <c r="V23" s="1"/>
  <c r="P13"/>
  <c r="A23"/>
  <c r="BA22"/>
  <c r="AZ22"/>
  <c r="AV22"/>
  <c r="AR22"/>
  <c r="AQ22"/>
  <c r="AS22" s="1"/>
  <c r="BC22" s="1"/>
  <c r="AP22"/>
  <c r="AO22"/>
  <c r="AM22"/>
  <c r="AN22" s="1"/>
  <c r="AK22"/>
  <c r="AJ22"/>
  <c r="AI22"/>
  <c r="AG22"/>
  <c r="AH22" s="1"/>
  <c r="AE22"/>
  <c r="AD22"/>
  <c r="AC22"/>
  <c r="AB22"/>
  <c r="AA22"/>
  <c r="Y22"/>
  <c r="X22"/>
  <c r="W22"/>
  <c r="U22"/>
  <c r="V22" s="1"/>
  <c r="P12"/>
  <c r="A22"/>
  <c r="BA21"/>
  <c r="AZ21"/>
  <c r="AV21"/>
  <c r="AR21"/>
  <c r="AQ21"/>
  <c r="AS21" s="1"/>
  <c r="BC21" s="1"/>
  <c r="AP21"/>
  <c r="AO21"/>
  <c r="AM21"/>
  <c r="AN21" s="1"/>
  <c r="AK21"/>
  <c r="AJ21"/>
  <c r="AI21"/>
  <c r="AG21"/>
  <c r="AH21" s="1"/>
  <c r="AE21"/>
  <c r="AD21"/>
  <c r="AC21"/>
  <c r="AB21"/>
  <c r="AA21"/>
  <c r="Y21"/>
  <c r="X21"/>
  <c r="W21"/>
  <c r="U21"/>
  <c r="V21" s="1"/>
  <c r="P29"/>
  <c r="A21"/>
  <c r="BA20"/>
  <c r="AZ20"/>
  <c r="AV20"/>
  <c r="AR20"/>
  <c r="AQ20"/>
  <c r="AS20" s="1"/>
  <c r="BC20" s="1"/>
  <c r="AP20"/>
  <c r="AO20"/>
  <c r="AM20"/>
  <c r="AN20" s="1"/>
  <c r="AK20"/>
  <c r="AJ20"/>
  <c r="AI20"/>
  <c r="AG20"/>
  <c r="AH20" s="1"/>
  <c r="AE20"/>
  <c r="AD20"/>
  <c r="AC20"/>
  <c r="AB20"/>
  <c r="AA20"/>
  <c r="Y20"/>
  <c r="X20"/>
  <c r="W20"/>
  <c r="U20"/>
  <c r="V20" s="1"/>
  <c r="P18"/>
  <c r="A20"/>
  <c r="BA19"/>
  <c r="AZ19"/>
  <c r="AV19"/>
  <c r="AR19"/>
  <c r="AQ19"/>
  <c r="AS19" s="1"/>
  <c r="BC19" s="1"/>
  <c r="AP19"/>
  <c r="AO19"/>
  <c r="AM19"/>
  <c r="AN19" s="1"/>
  <c r="AK19"/>
  <c r="AJ19"/>
  <c r="AI19"/>
  <c r="AG19"/>
  <c r="AH19" s="1"/>
  <c r="AE19"/>
  <c r="AD19"/>
  <c r="AC19"/>
  <c r="AB19"/>
  <c r="AA19"/>
  <c r="Y19"/>
  <c r="X19"/>
  <c r="W19"/>
  <c r="U19"/>
  <c r="V19" s="1"/>
  <c r="P26"/>
  <c r="A19"/>
  <c r="BA18"/>
  <c r="AZ18"/>
  <c r="AV18"/>
  <c r="AR18"/>
  <c r="AQ18"/>
  <c r="AS18" s="1"/>
  <c r="BC18" s="1"/>
  <c r="AP18"/>
  <c r="AO18"/>
  <c r="AM18"/>
  <c r="AN18" s="1"/>
  <c r="AK18"/>
  <c r="AJ18"/>
  <c r="AI18"/>
  <c r="AG18"/>
  <c r="AH18" s="1"/>
  <c r="AE18"/>
  <c r="AD18"/>
  <c r="AC18"/>
  <c r="AB18"/>
  <c r="AA18"/>
  <c r="Y18"/>
  <c r="X18"/>
  <c r="W18"/>
  <c r="U18"/>
  <c r="V18" s="1"/>
  <c r="P17"/>
  <c r="A18"/>
  <c r="BA17"/>
  <c r="AZ17"/>
  <c r="AV17"/>
  <c r="AR17"/>
  <c r="AQ17"/>
  <c r="AS17" s="1"/>
  <c r="BC17" s="1"/>
  <c r="AP17"/>
  <c r="AO17"/>
  <c r="AM17"/>
  <c r="AN17" s="1"/>
  <c r="AK17"/>
  <c r="AJ17"/>
  <c r="AI17"/>
  <c r="AG17"/>
  <c r="AH17" s="1"/>
  <c r="AE17"/>
  <c r="AD17"/>
  <c r="AC17"/>
  <c r="AB17"/>
  <c r="AA17"/>
  <c r="Y17"/>
  <c r="X17"/>
  <c r="W17"/>
  <c r="U17"/>
  <c r="V17" s="1"/>
  <c r="P23"/>
  <c r="A17"/>
  <c r="BA16"/>
  <c r="AZ16"/>
  <c r="AV16"/>
  <c r="AR16"/>
  <c r="AQ16"/>
  <c r="AS16" s="1"/>
  <c r="BC16" s="1"/>
  <c r="AP16"/>
  <c r="AO16"/>
  <c r="AM16"/>
  <c r="AN16" s="1"/>
  <c r="AK16"/>
  <c r="AJ16"/>
  <c r="AI16"/>
  <c r="AG16"/>
  <c r="AH16" s="1"/>
  <c r="AE16"/>
  <c r="AD16"/>
  <c r="AC16"/>
  <c r="AB16"/>
  <c r="AA16"/>
  <c r="Y16"/>
  <c r="X16"/>
  <c r="W16"/>
  <c r="U16"/>
  <c r="V16" s="1"/>
  <c r="P11"/>
  <c r="A16"/>
  <c r="BA15"/>
  <c r="AZ15"/>
  <c r="AV15"/>
  <c r="AW15" s="1"/>
  <c r="AR15"/>
  <c r="AQ15"/>
  <c r="AS15" s="1"/>
  <c r="AP15"/>
  <c r="AO15"/>
  <c r="AM15"/>
  <c r="AN15" s="1"/>
  <c r="AK15"/>
  <c r="AJ15"/>
  <c r="AI15"/>
  <c r="AH15"/>
  <c r="AG15"/>
  <c r="AE15"/>
  <c r="AD15"/>
  <c r="AC15"/>
  <c r="AA15"/>
  <c r="AB15" s="1"/>
  <c r="Y15"/>
  <c r="X15"/>
  <c r="W15"/>
  <c r="U15"/>
  <c r="V15" s="1"/>
  <c r="P15"/>
  <c r="A15"/>
  <c r="BA14"/>
  <c r="AZ14"/>
  <c r="AV14"/>
  <c r="AW14" s="1"/>
  <c r="AR14"/>
  <c r="AQ14"/>
  <c r="AS14" s="1"/>
  <c r="AP14"/>
  <c r="AO14"/>
  <c r="AM14"/>
  <c r="AN14" s="1"/>
  <c r="AK14"/>
  <c r="AJ14"/>
  <c r="AI14"/>
  <c r="AH14"/>
  <c r="AG14"/>
  <c r="AE14"/>
  <c r="AD14"/>
  <c r="AC14"/>
  <c r="AA14"/>
  <c r="AB14" s="1"/>
  <c r="Y14"/>
  <c r="X14"/>
  <c r="W14"/>
  <c r="U14"/>
  <c r="V14" s="1"/>
  <c r="P22"/>
  <c r="A14"/>
  <c r="BA13"/>
  <c r="AZ13"/>
  <c r="AV13"/>
  <c r="AW13" s="1"/>
  <c r="AR13"/>
  <c r="AQ13"/>
  <c r="AS13" s="1"/>
  <c r="AP13"/>
  <c r="AO13"/>
  <c r="AM13"/>
  <c r="AN13" s="1"/>
  <c r="AK13"/>
  <c r="AJ13"/>
  <c r="AI13"/>
  <c r="AH13"/>
  <c r="AG13"/>
  <c r="AE13"/>
  <c r="AD13"/>
  <c r="AC13"/>
  <c r="AA13"/>
  <c r="AB13" s="1"/>
  <c r="Y13"/>
  <c r="X13"/>
  <c r="W13"/>
  <c r="U13"/>
  <c r="V13" s="1"/>
  <c r="P24"/>
  <c r="A13"/>
  <c r="BA12"/>
  <c r="AZ12"/>
  <c r="AV12"/>
  <c r="AW12" s="1"/>
  <c r="AR12"/>
  <c r="AQ12"/>
  <c r="AS12" s="1"/>
  <c r="AP12"/>
  <c r="AO12"/>
  <c r="AM12"/>
  <c r="AN12" s="1"/>
  <c r="AK12"/>
  <c r="AJ12"/>
  <c r="AI12"/>
  <c r="AH12"/>
  <c r="AG12"/>
  <c r="AE12"/>
  <c r="AD12"/>
  <c r="AC12"/>
  <c r="AA12"/>
  <c r="AB12" s="1"/>
  <c r="Y12"/>
  <c r="X12"/>
  <c r="W12"/>
  <c r="U12"/>
  <c r="V12" s="1"/>
  <c r="P16"/>
  <c r="A12"/>
  <c r="BA11"/>
  <c r="AZ11"/>
  <c r="AV11"/>
  <c r="AW11" s="1"/>
  <c r="AR11"/>
  <c r="AQ11"/>
  <c r="AS11" s="1"/>
  <c r="AP11"/>
  <c r="AO11"/>
  <c r="AM11"/>
  <c r="AN11" s="1"/>
  <c r="AK11"/>
  <c r="AJ11"/>
  <c r="AI11"/>
  <c r="AH11"/>
  <c r="AG11"/>
  <c r="AE11"/>
  <c r="AD11"/>
  <c r="AC11"/>
  <c r="AA11"/>
  <c r="AB11" s="1"/>
  <c r="Y11"/>
  <c r="X11"/>
  <c r="W11"/>
  <c r="U11"/>
  <c r="V11" s="1"/>
  <c r="P19"/>
  <c r="A11"/>
  <c r="BA10"/>
  <c r="AZ10"/>
  <c r="AV10"/>
  <c r="AW55" s="1"/>
  <c r="AR10"/>
  <c r="AQ10"/>
  <c r="AS10" s="1"/>
  <c r="AP10"/>
  <c r="AO10"/>
  <c r="AM10"/>
  <c r="AN10" s="1"/>
  <c r="AK10"/>
  <c r="AJ10"/>
  <c r="AI10"/>
  <c r="AH10"/>
  <c r="AG10"/>
  <c r="AE10"/>
  <c r="AD10"/>
  <c r="AC10"/>
  <c r="AA10"/>
  <c r="AB10" s="1"/>
  <c r="Y10"/>
  <c r="X10"/>
  <c r="W10"/>
  <c r="U10"/>
  <c r="V10" s="1"/>
  <c r="P21"/>
  <c r="Q21" s="1"/>
  <c r="A10"/>
  <c r="H59" i="19"/>
  <c r="H60" s="1"/>
  <c r="O11"/>
  <c r="P11" s="1"/>
  <c r="Q11" s="1"/>
  <c r="V11"/>
  <c r="W11"/>
  <c r="X11"/>
  <c r="Y11"/>
  <c r="O12"/>
  <c r="P12" s="1"/>
  <c r="Q12" s="1"/>
  <c r="V12"/>
  <c r="W12"/>
  <c r="X12"/>
  <c r="Y12"/>
  <c r="Z12"/>
  <c r="AB12" s="1"/>
  <c r="O13"/>
  <c r="P13" s="1"/>
  <c r="Q13" s="1"/>
  <c r="V13"/>
  <c r="W13"/>
  <c r="X13"/>
  <c r="Y13"/>
  <c r="O14"/>
  <c r="P14" s="1"/>
  <c r="Q14" s="1"/>
  <c r="V14"/>
  <c r="W14"/>
  <c r="X14"/>
  <c r="Y14"/>
  <c r="Z14"/>
  <c r="AB14" s="1"/>
  <c r="B14" s="1"/>
  <c r="O15"/>
  <c r="P15" s="1"/>
  <c r="Q15" s="1"/>
  <c r="V15"/>
  <c r="W15"/>
  <c r="X15"/>
  <c r="Y15"/>
  <c r="O16"/>
  <c r="P16" s="1"/>
  <c r="Q16" s="1"/>
  <c r="V16"/>
  <c r="W16"/>
  <c r="X16"/>
  <c r="Y16"/>
  <c r="Z16"/>
  <c r="AB16" s="1"/>
  <c r="O17"/>
  <c r="P17" s="1"/>
  <c r="Q17" s="1"/>
  <c r="V17"/>
  <c r="W17"/>
  <c r="X17"/>
  <c r="Y17"/>
  <c r="O18"/>
  <c r="P18" s="1"/>
  <c r="Q18" s="1"/>
  <c r="V18"/>
  <c r="W18"/>
  <c r="X18"/>
  <c r="Y18"/>
  <c r="Z18"/>
  <c r="AB18" s="1"/>
  <c r="B18" s="1"/>
  <c r="O19"/>
  <c r="P19" s="1"/>
  <c r="Q19" s="1"/>
  <c r="V19"/>
  <c r="W19"/>
  <c r="X19"/>
  <c r="Y19"/>
  <c r="O20"/>
  <c r="P20" s="1"/>
  <c r="Q20" s="1"/>
  <c r="V20"/>
  <c r="W20"/>
  <c r="X20"/>
  <c r="Y20"/>
  <c r="Z20"/>
  <c r="AB20" s="1"/>
  <c r="O21"/>
  <c r="P21" s="1"/>
  <c r="Q21" s="1"/>
  <c r="V21"/>
  <c r="W21"/>
  <c r="X21"/>
  <c r="Y21"/>
  <c r="O22"/>
  <c r="P22" s="1"/>
  <c r="Q22" s="1"/>
  <c r="V22"/>
  <c r="W22"/>
  <c r="X22"/>
  <c r="Y22"/>
  <c r="Z22"/>
  <c r="AB22" s="1"/>
  <c r="B22" s="1"/>
  <c r="O23"/>
  <c r="P23" s="1"/>
  <c r="Q23" s="1"/>
  <c r="V23"/>
  <c r="W23"/>
  <c r="X23"/>
  <c r="Y23"/>
  <c r="O24"/>
  <c r="P24" s="1"/>
  <c r="Q24" s="1"/>
  <c r="V24"/>
  <c r="W24"/>
  <c r="X24"/>
  <c r="Y24"/>
  <c r="Z24"/>
  <c r="AB24" s="1"/>
  <c r="O25"/>
  <c r="P25" s="1"/>
  <c r="Q25" s="1"/>
  <c r="V25"/>
  <c r="W25"/>
  <c r="X25"/>
  <c r="Y25"/>
  <c r="O26"/>
  <c r="P26" s="1"/>
  <c r="Q26" s="1"/>
  <c r="V26"/>
  <c r="W26"/>
  <c r="X26"/>
  <c r="Y26"/>
  <c r="Z26"/>
  <c r="AB26" s="1"/>
  <c r="B26" s="1"/>
  <c r="O27"/>
  <c r="P27" s="1"/>
  <c r="Q27" s="1"/>
  <c r="V27"/>
  <c r="W27"/>
  <c r="X27"/>
  <c r="Y27"/>
  <c r="O28"/>
  <c r="P28" s="1"/>
  <c r="Q28" s="1"/>
  <c r="V28"/>
  <c r="W28"/>
  <c r="X28"/>
  <c r="Y28"/>
  <c r="Z28"/>
  <c r="AB28" s="1"/>
  <c r="O29"/>
  <c r="P29" s="1"/>
  <c r="Q29" s="1"/>
  <c r="V29"/>
  <c r="W29"/>
  <c r="X29"/>
  <c r="Y29"/>
  <c r="O30"/>
  <c r="P30" s="1"/>
  <c r="Q30" s="1"/>
  <c r="V30"/>
  <c r="W30"/>
  <c r="X30"/>
  <c r="Y30"/>
  <c r="Z30"/>
  <c r="AB30" s="1"/>
  <c r="B30" s="1"/>
  <c r="O31"/>
  <c r="P31" s="1"/>
  <c r="Q31" s="1"/>
  <c r="V31"/>
  <c r="W31"/>
  <c r="X31"/>
  <c r="Y31"/>
  <c r="O32"/>
  <c r="P32" s="1"/>
  <c r="Q32" s="1"/>
  <c r="V32"/>
  <c r="W32"/>
  <c r="X32"/>
  <c r="Y32"/>
  <c r="Z32"/>
  <c r="AB32" s="1"/>
  <c r="O33"/>
  <c r="P33" s="1"/>
  <c r="Q33" s="1"/>
  <c r="V33"/>
  <c r="W33"/>
  <c r="X33"/>
  <c r="Y33"/>
  <c r="O34"/>
  <c r="P34" s="1"/>
  <c r="Q34" s="1"/>
  <c r="V34"/>
  <c r="W34"/>
  <c r="X34"/>
  <c r="Y34"/>
  <c r="Z34"/>
  <c r="AB34" s="1"/>
  <c r="B34" s="1"/>
  <c r="O35"/>
  <c r="P35" s="1"/>
  <c r="Q35" s="1"/>
  <c r="V35"/>
  <c r="W35"/>
  <c r="X35"/>
  <c r="Y35"/>
  <c r="O36"/>
  <c r="P36" s="1"/>
  <c r="Q36" s="1"/>
  <c r="V36"/>
  <c r="W36"/>
  <c r="X36"/>
  <c r="Y36"/>
  <c r="Z36"/>
  <c r="AB36" s="1"/>
  <c r="O37"/>
  <c r="P37" s="1"/>
  <c r="Q37" s="1"/>
  <c r="V37"/>
  <c r="W37"/>
  <c r="X37"/>
  <c r="Y37"/>
  <c r="O38"/>
  <c r="P38" s="1"/>
  <c r="Q38" s="1"/>
  <c r="V38"/>
  <c r="W38"/>
  <c r="X38"/>
  <c r="Y38"/>
  <c r="Z38"/>
  <c r="AB38" s="1"/>
  <c r="B38" s="1"/>
  <c r="O39"/>
  <c r="P39" s="1"/>
  <c r="Q39" s="1"/>
  <c r="V39"/>
  <c r="W39"/>
  <c r="X39"/>
  <c r="Y39"/>
  <c r="O40"/>
  <c r="P40" s="1"/>
  <c r="Q40" s="1"/>
  <c r="V40"/>
  <c r="W40"/>
  <c r="X40"/>
  <c r="Y40"/>
  <c r="O41"/>
  <c r="P41" s="1"/>
  <c r="Q41" s="1"/>
  <c r="V41"/>
  <c r="W41"/>
  <c r="X41"/>
  <c r="Y41"/>
  <c r="O42"/>
  <c r="P42"/>
  <c r="Q42" s="1"/>
  <c r="V42"/>
  <c r="W42"/>
  <c r="X42"/>
  <c r="Y42"/>
  <c r="O43"/>
  <c r="P43" s="1"/>
  <c r="Q43" s="1"/>
  <c r="V43"/>
  <c r="W43"/>
  <c r="X43"/>
  <c r="Y43"/>
  <c r="O44"/>
  <c r="P44" s="1"/>
  <c r="Q44" s="1"/>
  <c r="V44"/>
  <c r="W44"/>
  <c r="X44"/>
  <c r="Y44"/>
  <c r="O45"/>
  <c r="P45" s="1"/>
  <c r="Q45" s="1"/>
  <c r="V45"/>
  <c r="W45"/>
  <c r="X45"/>
  <c r="Y45"/>
  <c r="O46"/>
  <c r="P46"/>
  <c r="Q46" s="1"/>
  <c r="V46"/>
  <c r="W46"/>
  <c r="X46"/>
  <c r="Y46"/>
  <c r="O47"/>
  <c r="P47" s="1"/>
  <c r="Q47" s="1"/>
  <c r="V47"/>
  <c r="W47"/>
  <c r="X47"/>
  <c r="Y47"/>
  <c r="O48"/>
  <c r="P48" s="1"/>
  <c r="Q48" s="1"/>
  <c r="V48"/>
  <c r="W48"/>
  <c r="X48"/>
  <c r="Y48"/>
  <c r="O49"/>
  <c r="P49" s="1"/>
  <c r="Q49" s="1"/>
  <c r="V49"/>
  <c r="W49"/>
  <c r="X49"/>
  <c r="Y49"/>
  <c r="O50"/>
  <c r="P50"/>
  <c r="Q50" s="1"/>
  <c r="V50"/>
  <c r="W50"/>
  <c r="Z50" s="1"/>
  <c r="AB50" s="1"/>
  <c r="X50"/>
  <c r="Y50"/>
  <c r="O51"/>
  <c r="P51" s="1"/>
  <c r="Q51" s="1"/>
  <c r="V51"/>
  <c r="W51"/>
  <c r="X51"/>
  <c r="Y51"/>
  <c r="O52"/>
  <c r="P52" s="1"/>
  <c r="Q52" s="1"/>
  <c r="V52"/>
  <c r="W52"/>
  <c r="X52"/>
  <c r="Y52"/>
  <c r="O53"/>
  <c r="P53" s="1"/>
  <c r="Q53" s="1"/>
  <c r="V53"/>
  <c r="W53"/>
  <c r="X53"/>
  <c r="Y53"/>
  <c r="O54"/>
  <c r="P54"/>
  <c r="Q54" s="1"/>
  <c r="V54"/>
  <c r="W54"/>
  <c r="X54"/>
  <c r="Y54"/>
  <c r="Y10"/>
  <c r="X10"/>
  <c r="W10"/>
  <c r="V10"/>
  <c r="Z10" s="1"/>
  <c r="AB10" s="1"/>
  <c r="O10"/>
  <c r="B33" i="41" l="1"/>
  <c r="C33" s="1"/>
  <c r="B12"/>
  <c r="D41"/>
  <c r="B22"/>
  <c r="D23" i="47"/>
  <c r="B26"/>
  <c r="BD15" i="45"/>
  <c r="C12"/>
  <c r="C21"/>
  <c r="C20"/>
  <c r="C11"/>
  <c r="C10"/>
  <c r="C17"/>
  <c r="C19"/>
  <c r="C22"/>
  <c r="C18"/>
  <c r="C15"/>
  <c r="C16"/>
  <c r="C13"/>
  <c r="B43" i="41"/>
  <c r="D43"/>
  <c r="D17"/>
  <c r="B17"/>
  <c r="B26"/>
  <c r="D26"/>
  <c r="B35"/>
  <c r="D35"/>
  <c r="B30"/>
  <c r="D30"/>
  <c r="D27"/>
  <c r="B27"/>
  <c r="D32"/>
  <c r="B42"/>
  <c r="D42"/>
  <c r="B28"/>
  <c r="D28"/>
  <c r="D24"/>
  <c r="B24"/>
  <c r="B40"/>
  <c r="D38"/>
  <c r="B38"/>
  <c r="D19"/>
  <c r="B19"/>
  <c r="D13"/>
  <c r="B13"/>
  <c r="D25"/>
  <c r="B25"/>
  <c r="D34"/>
  <c r="B34"/>
  <c r="B16"/>
  <c r="D16"/>
  <c r="B39"/>
  <c r="B29"/>
  <c r="B23"/>
  <c r="D23"/>
  <c r="D14"/>
  <c r="B14"/>
  <c r="D36"/>
  <c r="B36"/>
  <c r="D21"/>
  <c r="B21"/>
  <c r="D37"/>
  <c r="B37"/>
  <c r="D20"/>
  <c r="B20"/>
  <c r="B18"/>
  <c r="D13" i="47"/>
  <c r="B13"/>
  <c r="B16"/>
  <c r="D16"/>
  <c r="B11"/>
  <c r="D11"/>
  <c r="D12"/>
  <c r="B12"/>
  <c r="D30"/>
  <c r="B30"/>
  <c r="D20"/>
  <c r="B20"/>
  <c r="D10"/>
  <c r="B10"/>
  <c r="D25"/>
  <c r="B25"/>
  <c r="D18"/>
  <c r="B18"/>
  <c r="B24"/>
  <c r="D24"/>
  <c r="D22"/>
  <c r="B22"/>
  <c r="Q14" i="36"/>
  <c r="C18" i="44"/>
  <c r="D11" i="49"/>
  <c r="B11"/>
  <c r="D12"/>
  <c r="B12"/>
  <c r="B14"/>
  <c r="D14"/>
  <c r="D15"/>
  <c r="B15"/>
  <c r="D13"/>
  <c r="B13"/>
  <c r="C13" s="1"/>
  <c r="C14" i="42"/>
  <c r="C11"/>
  <c r="Q16" i="36"/>
  <c r="B16" s="1"/>
  <c r="Q22"/>
  <c r="Q28"/>
  <c r="Q11"/>
  <c r="D11" s="1"/>
  <c r="Q19"/>
  <c r="B19" s="1"/>
  <c r="Q18"/>
  <c r="B18" s="1"/>
  <c r="Q29"/>
  <c r="D29" s="1"/>
  <c r="Q13"/>
  <c r="D13" s="1"/>
  <c r="Q27"/>
  <c r="B27" s="1"/>
  <c r="C22" i="42"/>
  <c r="C10"/>
  <c r="Q17" i="36"/>
  <c r="B17" s="1"/>
  <c r="Q12"/>
  <c r="Q23"/>
  <c r="D23" s="1"/>
  <c r="Q24"/>
  <c r="D24" s="1"/>
  <c r="Q15"/>
  <c r="D15" s="1"/>
  <c r="Q26"/>
  <c r="B26" s="1"/>
  <c r="Q10"/>
  <c r="B10" s="1"/>
  <c r="Q25"/>
  <c r="D25" s="1"/>
  <c r="B33"/>
  <c r="C33" s="1"/>
  <c r="B35"/>
  <c r="C35" s="1"/>
  <c r="B37"/>
  <c r="C37" s="1"/>
  <c r="B39"/>
  <c r="C39" s="1"/>
  <c r="B41"/>
  <c r="C41" s="1"/>
  <c r="C12" i="42"/>
  <c r="C21"/>
  <c r="C13"/>
  <c r="C17"/>
  <c r="C15"/>
  <c r="C20"/>
  <c r="C16"/>
  <c r="C18"/>
  <c r="Q20" i="36"/>
  <c r="D20" s="1"/>
  <c r="B43"/>
  <c r="C43" s="1"/>
  <c r="C12" i="44"/>
  <c r="C20"/>
  <c r="C13"/>
  <c r="C21"/>
  <c r="C11"/>
  <c r="C17"/>
  <c r="C10"/>
  <c r="C26"/>
  <c r="C16"/>
  <c r="C27"/>
  <c r="C14"/>
  <c r="C28"/>
  <c r="C23"/>
  <c r="D11" i="48"/>
  <c r="B11"/>
  <c r="D30" i="36"/>
  <c r="D31"/>
  <c r="D10"/>
  <c r="D28"/>
  <c r="D18"/>
  <c r="D32"/>
  <c r="D14"/>
  <c r="D12"/>
  <c r="D17"/>
  <c r="D26"/>
  <c r="B11"/>
  <c r="D33"/>
  <c r="D37"/>
  <c r="D41"/>
  <c r="BC47"/>
  <c r="BC51"/>
  <c r="BC55"/>
  <c r="D43"/>
  <c r="D21"/>
  <c r="B21"/>
  <c r="R21"/>
  <c r="BC10"/>
  <c r="AT10"/>
  <c r="BC11"/>
  <c r="AT11"/>
  <c r="D16"/>
  <c r="BC12"/>
  <c r="AT12"/>
  <c r="B24"/>
  <c r="BC13"/>
  <c r="AT13"/>
  <c r="D22"/>
  <c r="B22"/>
  <c r="BC14"/>
  <c r="AT14"/>
  <c r="B15"/>
  <c r="BC15"/>
  <c r="AT15"/>
  <c r="BC33"/>
  <c r="AT33"/>
  <c r="BC37"/>
  <c r="AT37"/>
  <c r="BC41"/>
  <c r="AT41"/>
  <c r="BC35"/>
  <c r="AT35"/>
  <c r="BC39"/>
  <c r="AT39"/>
  <c r="BC43"/>
  <c r="AT43"/>
  <c r="R36"/>
  <c r="D36"/>
  <c r="B36"/>
  <c r="C36" s="1"/>
  <c r="R40"/>
  <c r="D40"/>
  <c r="B40"/>
  <c r="C40" s="1"/>
  <c r="R44"/>
  <c r="D44"/>
  <c r="B44"/>
  <c r="C44" s="1"/>
  <c r="R46"/>
  <c r="D46"/>
  <c r="B46"/>
  <c r="C46" s="1"/>
  <c r="R48"/>
  <c r="D48"/>
  <c r="B48"/>
  <c r="C48" s="1"/>
  <c r="R50"/>
  <c r="D50"/>
  <c r="B50"/>
  <c r="C50" s="1"/>
  <c r="R52"/>
  <c r="D52"/>
  <c r="B52"/>
  <c r="C52" s="1"/>
  <c r="R54"/>
  <c r="D54"/>
  <c r="B54"/>
  <c r="C54" s="1"/>
  <c r="R34"/>
  <c r="D34"/>
  <c r="B34"/>
  <c r="C34" s="1"/>
  <c r="R38"/>
  <c r="D38"/>
  <c r="B38"/>
  <c r="C38" s="1"/>
  <c r="R42"/>
  <c r="D42"/>
  <c r="B42"/>
  <c r="C42" s="1"/>
  <c r="R45"/>
  <c r="D45"/>
  <c r="B45"/>
  <c r="C45" s="1"/>
  <c r="R47"/>
  <c r="D47"/>
  <c r="B47"/>
  <c r="C47" s="1"/>
  <c r="R49"/>
  <c r="D49"/>
  <c r="B49"/>
  <c r="C49" s="1"/>
  <c r="R51"/>
  <c r="D51"/>
  <c r="B51"/>
  <c r="C51" s="1"/>
  <c r="R53"/>
  <c r="D53"/>
  <c r="B53"/>
  <c r="C53" s="1"/>
  <c r="R55"/>
  <c r="D55"/>
  <c r="B55"/>
  <c r="C55" s="1"/>
  <c r="AT16"/>
  <c r="AW16"/>
  <c r="AT17"/>
  <c r="AW17"/>
  <c r="AT18"/>
  <c r="AW18"/>
  <c r="AT19"/>
  <c r="AW19"/>
  <c r="AT20"/>
  <c r="AW20"/>
  <c r="AT21"/>
  <c r="AW21"/>
  <c r="AT22"/>
  <c r="AW22"/>
  <c r="AT23"/>
  <c r="AW23"/>
  <c r="AT24"/>
  <c r="AW24"/>
  <c r="AT25"/>
  <c r="AW25"/>
  <c r="AT26"/>
  <c r="AW26"/>
  <c r="AT27"/>
  <c r="AW27"/>
  <c r="AT28"/>
  <c r="AW28"/>
  <c r="AT29"/>
  <c r="AW29"/>
  <c r="AT30"/>
  <c r="AW30"/>
  <c r="AT31"/>
  <c r="AW31"/>
  <c r="AT32"/>
  <c r="AW32"/>
  <c r="AW35"/>
  <c r="AT36"/>
  <c r="AW36"/>
  <c r="AW39"/>
  <c r="AT40"/>
  <c r="AW40"/>
  <c r="AW43"/>
  <c r="AT44"/>
  <c r="AW44"/>
  <c r="AT46"/>
  <c r="AW46"/>
  <c r="AT48"/>
  <c r="AW48"/>
  <c r="AT50"/>
  <c r="AW50"/>
  <c r="AT52"/>
  <c r="AW52"/>
  <c r="AT54"/>
  <c r="AW54"/>
  <c r="AW10"/>
  <c r="B23"/>
  <c r="B12"/>
  <c r="B13"/>
  <c r="B28"/>
  <c r="B14"/>
  <c r="B30"/>
  <c r="C30" s="1"/>
  <c r="B31"/>
  <c r="C31" s="1"/>
  <c r="AW33"/>
  <c r="AW34"/>
  <c r="D35"/>
  <c r="AW37"/>
  <c r="AW38"/>
  <c r="D39"/>
  <c r="AW41"/>
  <c r="AW42"/>
  <c r="AW45"/>
  <c r="AW47"/>
  <c r="AW49"/>
  <c r="AW51"/>
  <c r="AX51" s="1"/>
  <c r="AW53"/>
  <c r="B36" i="19"/>
  <c r="B32"/>
  <c r="B28"/>
  <c r="B24"/>
  <c r="B20"/>
  <c r="B16"/>
  <c r="B12"/>
  <c r="Z54"/>
  <c r="AB54" s="1"/>
  <c r="Z46"/>
  <c r="AB46" s="1"/>
  <c r="Z42"/>
  <c r="AB42" s="1"/>
  <c r="Z52"/>
  <c r="AB52" s="1"/>
  <c r="Z48"/>
  <c r="AB48" s="1"/>
  <c r="Z44"/>
  <c r="AB44" s="1"/>
  <c r="Z40"/>
  <c r="AB40" s="1"/>
  <c r="Z37"/>
  <c r="AB37" s="1"/>
  <c r="B37" s="1"/>
  <c r="Z35"/>
  <c r="AB35" s="1"/>
  <c r="B35" s="1"/>
  <c r="Z33"/>
  <c r="AB33" s="1"/>
  <c r="B33" s="1"/>
  <c r="Z31"/>
  <c r="AB31" s="1"/>
  <c r="B31" s="1"/>
  <c r="Z29"/>
  <c r="AB29" s="1"/>
  <c r="B29" s="1"/>
  <c r="Z27"/>
  <c r="AB27" s="1"/>
  <c r="B27" s="1"/>
  <c r="Z25"/>
  <c r="AB25" s="1"/>
  <c r="B25" s="1"/>
  <c r="Z23"/>
  <c r="AB23" s="1"/>
  <c r="B23" s="1"/>
  <c r="Z21"/>
  <c r="AB21" s="1"/>
  <c r="B21" s="1"/>
  <c r="Z19"/>
  <c r="AB19" s="1"/>
  <c r="B19" s="1"/>
  <c r="Z17"/>
  <c r="AB17" s="1"/>
  <c r="B17" s="1"/>
  <c r="Z15"/>
  <c r="AB15" s="1"/>
  <c r="B15" s="1"/>
  <c r="Z13"/>
  <c r="AB13" s="1"/>
  <c r="B13" s="1"/>
  <c r="Z11"/>
  <c r="AB11" s="1"/>
  <c r="B11" s="1"/>
  <c r="Z53"/>
  <c r="AB53" s="1"/>
  <c r="Z51"/>
  <c r="AB51" s="1"/>
  <c r="Z43"/>
  <c r="AB43" s="1"/>
  <c r="Z41"/>
  <c r="AB41" s="1"/>
  <c r="Z49"/>
  <c r="AB49" s="1"/>
  <c r="Z47"/>
  <c r="AB47" s="1"/>
  <c r="Z45"/>
  <c r="AB45" s="1"/>
  <c r="Z39"/>
  <c r="AB39" s="1"/>
  <c r="P11" i="33"/>
  <c r="P12"/>
  <c r="P13"/>
  <c r="P14"/>
  <c r="P15"/>
  <c r="P16"/>
  <c r="P17"/>
  <c r="P18"/>
  <c r="P19"/>
  <c r="Q19" s="1"/>
  <c r="P20"/>
  <c r="P21"/>
  <c r="Q21" s="1"/>
  <c r="P22"/>
  <c r="P23"/>
  <c r="Q23" s="1"/>
  <c r="P24"/>
  <c r="P25"/>
  <c r="P26"/>
  <c r="P27"/>
  <c r="P28"/>
  <c r="P29"/>
  <c r="P30"/>
  <c r="P31"/>
  <c r="P32"/>
  <c r="P10"/>
  <c r="I60"/>
  <c r="I61" s="1"/>
  <c r="BA55"/>
  <c r="AZ55"/>
  <c r="AV55"/>
  <c r="AR55"/>
  <c r="AQ55"/>
  <c r="AS55" s="1"/>
  <c r="AP55"/>
  <c r="AO55"/>
  <c r="AM55"/>
  <c r="AN55" s="1"/>
  <c r="AK55"/>
  <c r="AJ55"/>
  <c r="AI55"/>
  <c r="AG55"/>
  <c r="AH55" s="1"/>
  <c r="AE55"/>
  <c r="AD55"/>
  <c r="AC55"/>
  <c r="AA55"/>
  <c r="AB55" s="1"/>
  <c r="Y55"/>
  <c r="X55"/>
  <c r="W55"/>
  <c r="V55"/>
  <c r="U55"/>
  <c r="Q55"/>
  <c r="R55" s="1"/>
  <c r="BA54"/>
  <c r="AZ54"/>
  <c r="AV54"/>
  <c r="AR54"/>
  <c r="AQ54"/>
  <c r="AS54" s="1"/>
  <c r="AP54"/>
  <c r="AO54"/>
  <c r="AM54"/>
  <c r="AN54" s="1"/>
  <c r="AK54"/>
  <c r="AJ54"/>
  <c r="AI54"/>
  <c r="AH54"/>
  <c r="AG54"/>
  <c r="AE54"/>
  <c r="AD54"/>
  <c r="AC54"/>
  <c r="AA54"/>
  <c r="AB54" s="1"/>
  <c r="Y54"/>
  <c r="X54"/>
  <c r="W54"/>
  <c r="U54"/>
  <c r="V54" s="1"/>
  <c r="Q54"/>
  <c r="R54" s="1"/>
  <c r="BA53"/>
  <c r="AZ53"/>
  <c r="AV53"/>
  <c r="AR53"/>
  <c r="AQ53"/>
  <c r="AS53" s="1"/>
  <c r="AP53"/>
  <c r="AO53"/>
  <c r="AM53"/>
  <c r="AN53" s="1"/>
  <c r="AK53"/>
  <c r="AJ53"/>
  <c r="AI53"/>
  <c r="AG53"/>
  <c r="AH53" s="1"/>
  <c r="AE53"/>
  <c r="AD53"/>
  <c r="AC53"/>
  <c r="AA53"/>
  <c r="AB53" s="1"/>
  <c r="Y53"/>
  <c r="X53"/>
  <c r="W53"/>
  <c r="V53"/>
  <c r="U53"/>
  <c r="Q53"/>
  <c r="R53" s="1"/>
  <c r="BA52"/>
  <c r="AZ52"/>
  <c r="AV52"/>
  <c r="AR52"/>
  <c r="AQ52"/>
  <c r="AS52" s="1"/>
  <c r="AP52"/>
  <c r="AO52"/>
  <c r="AM52"/>
  <c r="AN52" s="1"/>
  <c r="AK52"/>
  <c r="AJ52"/>
  <c r="AI52"/>
  <c r="AH52"/>
  <c r="AG52"/>
  <c r="AE52"/>
  <c r="AD52"/>
  <c r="AC52"/>
  <c r="AA52"/>
  <c r="AB52" s="1"/>
  <c r="Y52"/>
  <c r="X52"/>
  <c r="W52"/>
  <c r="U52"/>
  <c r="V52" s="1"/>
  <c r="Q52"/>
  <c r="R52" s="1"/>
  <c r="BA51"/>
  <c r="AZ51"/>
  <c r="AV51"/>
  <c r="AR51"/>
  <c r="AQ51"/>
  <c r="AS51" s="1"/>
  <c r="AP51"/>
  <c r="AO51"/>
  <c r="AM51"/>
  <c r="AN51" s="1"/>
  <c r="AK51"/>
  <c r="AJ51"/>
  <c r="AI51"/>
  <c r="AG51"/>
  <c r="AH51" s="1"/>
  <c r="AE51"/>
  <c r="AD51"/>
  <c r="AC51"/>
  <c r="AA51"/>
  <c r="AB51" s="1"/>
  <c r="Y51"/>
  <c r="X51"/>
  <c r="W51"/>
  <c r="V51"/>
  <c r="U51"/>
  <c r="Q51"/>
  <c r="R51" s="1"/>
  <c r="BA50"/>
  <c r="AZ50"/>
  <c r="AV50"/>
  <c r="AR50"/>
  <c r="AQ50"/>
  <c r="AS50" s="1"/>
  <c r="AP50"/>
  <c r="AO50"/>
  <c r="AM50"/>
  <c r="AN50" s="1"/>
  <c r="AK50"/>
  <c r="AJ50"/>
  <c r="AI50"/>
  <c r="AH50"/>
  <c r="AG50"/>
  <c r="AE50"/>
  <c r="AD50"/>
  <c r="AC50"/>
  <c r="AA50"/>
  <c r="AB50" s="1"/>
  <c r="Y50"/>
  <c r="X50"/>
  <c r="W50"/>
  <c r="U50"/>
  <c r="V50" s="1"/>
  <c r="Q50"/>
  <c r="R50" s="1"/>
  <c r="BA49"/>
  <c r="AZ49"/>
  <c r="AV49"/>
  <c r="AR49"/>
  <c r="AQ49"/>
  <c r="AS49" s="1"/>
  <c r="AP49"/>
  <c r="AO49"/>
  <c r="AM49"/>
  <c r="AN49" s="1"/>
  <c r="AK49"/>
  <c r="AJ49"/>
  <c r="AI49"/>
  <c r="AG49"/>
  <c r="AH49" s="1"/>
  <c r="AE49"/>
  <c r="AD49"/>
  <c r="AC49"/>
  <c r="AA49"/>
  <c r="AB49" s="1"/>
  <c r="Y49"/>
  <c r="X49"/>
  <c r="W49"/>
  <c r="V49"/>
  <c r="U49"/>
  <c r="Q49"/>
  <c r="R49" s="1"/>
  <c r="BA48"/>
  <c r="AZ48"/>
  <c r="AV48"/>
  <c r="AR48"/>
  <c r="AQ48"/>
  <c r="AS48" s="1"/>
  <c r="AP48"/>
  <c r="AO48"/>
  <c r="AM48"/>
  <c r="AN48" s="1"/>
  <c r="AK48"/>
  <c r="AJ48"/>
  <c r="AI48"/>
  <c r="AH48"/>
  <c r="AG48"/>
  <c r="AE48"/>
  <c r="AD48"/>
  <c r="AC48"/>
  <c r="AA48"/>
  <c r="AB48" s="1"/>
  <c r="Y48"/>
  <c r="X48"/>
  <c r="W48"/>
  <c r="U48"/>
  <c r="V48" s="1"/>
  <c r="Q48"/>
  <c r="R48" s="1"/>
  <c r="BA47"/>
  <c r="AZ47"/>
  <c r="AV47"/>
  <c r="AR47"/>
  <c r="AQ47"/>
  <c r="AS47" s="1"/>
  <c r="AP47"/>
  <c r="AO47"/>
  <c r="AM47"/>
  <c r="AN47" s="1"/>
  <c r="AK47"/>
  <c r="AJ47"/>
  <c r="AI47"/>
  <c r="AG47"/>
  <c r="AH47" s="1"/>
  <c r="AE47"/>
  <c r="AD47"/>
  <c r="AC47"/>
  <c r="AA47"/>
  <c r="AB47" s="1"/>
  <c r="Y47"/>
  <c r="X47"/>
  <c r="W47"/>
  <c r="V47"/>
  <c r="U47"/>
  <c r="Q47"/>
  <c r="R47" s="1"/>
  <c r="BA46"/>
  <c r="AZ46"/>
  <c r="AV46"/>
  <c r="AR46"/>
  <c r="AQ46"/>
  <c r="AS46" s="1"/>
  <c r="AP46"/>
  <c r="AO46"/>
  <c r="AM46"/>
  <c r="AN46" s="1"/>
  <c r="AK46"/>
  <c r="AJ46"/>
  <c r="AI46"/>
  <c r="AH46"/>
  <c r="AG46"/>
  <c r="AE46"/>
  <c r="AD46"/>
  <c r="AC46"/>
  <c r="AA46"/>
  <c r="AB46" s="1"/>
  <c r="Y46"/>
  <c r="X46"/>
  <c r="W46"/>
  <c r="U46"/>
  <c r="V46" s="1"/>
  <c r="Q46"/>
  <c r="R46" s="1"/>
  <c r="BA45"/>
  <c r="AZ45"/>
  <c r="AV45"/>
  <c r="AR45"/>
  <c r="AQ45"/>
  <c r="AS45" s="1"/>
  <c r="AP45"/>
  <c r="AO45"/>
  <c r="AM45"/>
  <c r="AN45" s="1"/>
  <c r="AK45"/>
  <c r="AJ45"/>
  <c r="AI45"/>
  <c r="AG45"/>
  <c r="AH45" s="1"/>
  <c r="AE45"/>
  <c r="AD45"/>
  <c r="AC45"/>
  <c r="AA45"/>
  <c r="AB45" s="1"/>
  <c r="Y45"/>
  <c r="X45"/>
  <c r="W45"/>
  <c r="V45"/>
  <c r="U45"/>
  <c r="Q45"/>
  <c r="R45" s="1"/>
  <c r="BA44"/>
  <c r="AZ44"/>
  <c r="AV44"/>
  <c r="AR44"/>
  <c r="AQ44"/>
  <c r="AS44" s="1"/>
  <c r="AP44"/>
  <c r="AO44"/>
  <c r="AM44"/>
  <c r="AN44" s="1"/>
  <c r="AK44"/>
  <c r="AJ44"/>
  <c r="AI44"/>
  <c r="AH44"/>
  <c r="AG44"/>
  <c r="AE44"/>
  <c r="AD44"/>
  <c r="AC44"/>
  <c r="AA44"/>
  <c r="AB44" s="1"/>
  <c r="Y44"/>
  <c r="X44"/>
  <c r="W44"/>
  <c r="U44"/>
  <c r="V44" s="1"/>
  <c r="Q44"/>
  <c r="R44" s="1"/>
  <c r="A44"/>
  <c r="BA43"/>
  <c r="AZ43"/>
  <c r="AV43"/>
  <c r="AR43"/>
  <c r="AQ43"/>
  <c r="AS43" s="1"/>
  <c r="AP43"/>
  <c r="AO43"/>
  <c r="AN43"/>
  <c r="AM43"/>
  <c r="AK43"/>
  <c r="AJ43"/>
  <c r="AI43"/>
  <c r="AG43"/>
  <c r="AH43" s="1"/>
  <c r="AE43"/>
  <c r="AD43"/>
  <c r="AC43"/>
  <c r="AA43"/>
  <c r="AB43" s="1"/>
  <c r="Y43"/>
  <c r="X43"/>
  <c r="W43"/>
  <c r="U43"/>
  <c r="V43" s="1"/>
  <c r="Q43"/>
  <c r="R43" s="1"/>
  <c r="A43"/>
  <c r="BA42"/>
  <c r="AZ42"/>
  <c r="AV42"/>
  <c r="AR42"/>
  <c r="AQ42"/>
  <c r="AS42" s="1"/>
  <c r="AP42"/>
  <c r="AO42"/>
  <c r="AM42"/>
  <c r="AN42" s="1"/>
  <c r="AK42"/>
  <c r="AJ42"/>
  <c r="AI42"/>
  <c r="AH42"/>
  <c r="AG42"/>
  <c r="AE42"/>
  <c r="AD42"/>
  <c r="AC42"/>
  <c r="AA42"/>
  <c r="AB42" s="1"/>
  <c r="Y42"/>
  <c r="X42"/>
  <c r="W42"/>
  <c r="U42"/>
  <c r="V42" s="1"/>
  <c r="Q42"/>
  <c r="R42" s="1"/>
  <c r="A42"/>
  <c r="BA41"/>
  <c r="AZ41"/>
  <c r="AV41"/>
  <c r="AR41"/>
  <c r="AQ41"/>
  <c r="AS41" s="1"/>
  <c r="AP41"/>
  <c r="AO41"/>
  <c r="AN41"/>
  <c r="AM41"/>
  <c r="AK41"/>
  <c r="AJ41"/>
  <c r="AI41"/>
  <c r="AG41"/>
  <c r="AH41" s="1"/>
  <c r="AE41"/>
  <c r="AD41"/>
  <c r="AC41"/>
  <c r="AA41"/>
  <c r="AB41" s="1"/>
  <c r="Y41"/>
  <c r="X41"/>
  <c r="W41"/>
  <c r="U41"/>
  <c r="V41" s="1"/>
  <c r="Q41"/>
  <c r="R41" s="1"/>
  <c r="A41"/>
  <c r="BA40"/>
  <c r="AZ40"/>
  <c r="AV40"/>
  <c r="AR40"/>
  <c r="AQ40"/>
  <c r="AS40" s="1"/>
  <c r="AP40"/>
  <c r="AO40"/>
  <c r="AM40"/>
  <c r="AN40" s="1"/>
  <c r="AK40"/>
  <c r="AJ40"/>
  <c r="AI40"/>
  <c r="AH40"/>
  <c r="AG40"/>
  <c r="AE40"/>
  <c r="AD40"/>
  <c r="AC40"/>
  <c r="AA40"/>
  <c r="AB40" s="1"/>
  <c r="Y40"/>
  <c r="X40"/>
  <c r="W40"/>
  <c r="U40"/>
  <c r="V40" s="1"/>
  <c r="Q40"/>
  <c r="R40" s="1"/>
  <c r="A40"/>
  <c r="BA39"/>
  <c r="AZ39"/>
  <c r="AV39"/>
  <c r="AR39"/>
  <c r="AQ39"/>
  <c r="AS39" s="1"/>
  <c r="AP39"/>
  <c r="AO39"/>
  <c r="AN39"/>
  <c r="AM39"/>
  <c r="AK39"/>
  <c r="AJ39"/>
  <c r="AI39"/>
  <c r="AG39"/>
  <c r="AH39" s="1"/>
  <c r="AE39"/>
  <c r="AD39"/>
  <c r="AC39"/>
  <c r="AA39"/>
  <c r="AB39" s="1"/>
  <c r="Y39"/>
  <c r="X39"/>
  <c r="W39"/>
  <c r="U39"/>
  <c r="V39" s="1"/>
  <c r="Q39"/>
  <c r="R39" s="1"/>
  <c r="A39"/>
  <c r="BA38"/>
  <c r="AZ38"/>
  <c r="AV38"/>
  <c r="AR38"/>
  <c r="AQ38"/>
  <c r="AS38" s="1"/>
  <c r="AP38"/>
  <c r="AO38"/>
  <c r="AM38"/>
  <c r="AN38" s="1"/>
  <c r="AK38"/>
  <c r="AJ38"/>
  <c r="AI38"/>
  <c r="AH38"/>
  <c r="AG38"/>
  <c r="AE38"/>
  <c r="AD38"/>
  <c r="AC38"/>
  <c r="AA38"/>
  <c r="AB38" s="1"/>
  <c r="Y38"/>
  <c r="X38"/>
  <c r="W38"/>
  <c r="U38"/>
  <c r="V38" s="1"/>
  <c r="Q38"/>
  <c r="R38" s="1"/>
  <c r="A38"/>
  <c r="BA37"/>
  <c r="AZ37"/>
  <c r="AV37"/>
  <c r="AR37"/>
  <c r="AQ37"/>
  <c r="AS37" s="1"/>
  <c r="AP37"/>
  <c r="AO37"/>
  <c r="AN37"/>
  <c r="AM37"/>
  <c r="AK37"/>
  <c r="AJ37"/>
  <c r="AI37"/>
  <c r="AG37"/>
  <c r="AH37" s="1"/>
  <c r="AE37"/>
  <c r="AD37"/>
  <c r="AC37"/>
  <c r="AA37"/>
  <c r="AB37" s="1"/>
  <c r="Y37"/>
  <c r="X37"/>
  <c r="W37"/>
  <c r="U37"/>
  <c r="V37" s="1"/>
  <c r="Q37"/>
  <c r="R37" s="1"/>
  <c r="A37"/>
  <c r="BA36"/>
  <c r="AZ36"/>
  <c r="AV36"/>
  <c r="AR36"/>
  <c r="AQ36"/>
  <c r="AS36" s="1"/>
  <c r="AP36"/>
  <c r="AO36"/>
  <c r="AM36"/>
  <c r="AN36" s="1"/>
  <c r="AK36"/>
  <c r="AJ36"/>
  <c r="AI36"/>
  <c r="AH36"/>
  <c r="AG36"/>
  <c r="AE36"/>
  <c r="AD36"/>
  <c r="AC36"/>
  <c r="AA36"/>
  <c r="AB36" s="1"/>
  <c r="Y36"/>
  <c r="X36"/>
  <c r="W36"/>
  <c r="U36"/>
  <c r="V36" s="1"/>
  <c r="Q36"/>
  <c r="R36" s="1"/>
  <c r="A36"/>
  <c r="BA35"/>
  <c r="AZ35"/>
  <c r="AV35"/>
  <c r="AR35"/>
  <c r="AQ35"/>
  <c r="AS35" s="1"/>
  <c r="AP35"/>
  <c r="AO35"/>
  <c r="AN35"/>
  <c r="AM35"/>
  <c r="AK35"/>
  <c r="AJ35"/>
  <c r="AI35"/>
  <c r="AG35"/>
  <c r="AH35" s="1"/>
  <c r="AE35"/>
  <c r="AD35"/>
  <c r="AC35"/>
  <c r="AA35"/>
  <c r="AB35" s="1"/>
  <c r="Y35"/>
  <c r="X35"/>
  <c r="W35"/>
  <c r="U35"/>
  <c r="V35" s="1"/>
  <c r="Q35"/>
  <c r="R35" s="1"/>
  <c r="A35"/>
  <c r="BA34"/>
  <c r="AZ34"/>
  <c r="AV34"/>
  <c r="AR34"/>
  <c r="AQ34"/>
  <c r="AS34" s="1"/>
  <c r="AP34"/>
  <c r="AO34"/>
  <c r="AM34"/>
  <c r="AN34" s="1"/>
  <c r="AK34"/>
  <c r="AJ34"/>
  <c r="AI34"/>
  <c r="AH34"/>
  <c r="AG34"/>
  <c r="AE34"/>
  <c r="AD34"/>
  <c r="AC34"/>
  <c r="AA34"/>
  <c r="AB34" s="1"/>
  <c r="Y34"/>
  <c r="X34"/>
  <c r="W34"/>
  <c r="U34"/>
  <c r="V34" s="1"/>
  <c r="Q34"/>
  <c r="R34" s="1"/>
  <c r="A34"/>
  <c r="BA33"/>
  <c r="AZ33"/>
  <c r="AV33"/>
  <c r="AR33"/>
  <c r="AQ33"/>
  <c r="AS33" s="1"/>
  <c r="AP33"/>
  <c r="AO33"/>
  <c r="AN33"/>
  <c r="AM33"/>
  <c r="AK33"/>
  <c r="AJ33"/>
  <c r="AI33"/>
  <c r="AG33"/>
  <c r="AH33" s="1"/>
  <c r="AE33"/>
  <c r="AD33"/>
  <c r="AC33"/>
  <c r="AA33"/>
  <c r="AB33" s="1"/>
  <c r="Y33"/>
  <c r="X33"/>
  <c r="W33"/>
  <c r="U33"/>
  <c r="V33" s="1"/>
  <c r="Q33"/>
  <c r="R33" s="1"/>
  <c r="A33"/>
  <c r="BA32"/>
  <c r="AZ32"/>
  <c r="AV32"/>
  <c r="AR32"/>
  <c r="AQ32"/>
  <c r="AS32" s="1"/>
  <c r="AP32"/>
  <c r="AO32"/>
  <c r="AM32"/>
  <c r="AN32" s="1"/>
  <c r="AK32"/>
  <c r="AJ32"/>
  <c r="AI32"/>
  <c r="AH32"/>
  <c r="AG32"/>
  <c r="AE32"/>
  <c r="AD32"/>
  <c r="AC32"/>
  <c r="AA32"/>
  <c r="AB32" s="1"/>
  <c r="Y32"/>
  <c r="X32"/>
  <c r="W32"/>
  <c r="U32"/>
  <c r="V32" s="1"/>
  <c r="Q32"/>
  <c r="R32" s="1"/>
  <c r="A32"/>
  <c r="BA31"/>
  <c r="AZ31"/>
  <c r="AV31"/>
  <c r="AR31"/>
  <c r="AQ31"/>
  <c r="AS31" s="1"/>
  <c r="AP31"/>
  <c r="AO31"/>
  <c r="AN31"/>
  <c r="AM31"/>
  <c r="AK31"/>
  <c r="AJ31"/>
  <c r="AI31"/>
  <c r="AG31"/>
  <c r="AH31" s="1"/>
  <c r="AE31"/>
  <c r="AD31"/>
  <c r="AC31"/>
  <c r="AA31"/>
  <c r="AB31" s="1"/>
  <c r="Y31"/>
  <c r="X31"/>
  <c r="W31"/>
  <c r="U31"/>
  <c r="V31" s="1"/>
  <c r="Q31"/>
  <c r="A31"/>
  <c r="BA30"/>
  <c r="AZ30"/>
  <c r="AV30"/>
  <c r="AR30"/>
  <c r="AQ30"/>
  <c r="AS30" s="1"/>
  <c r="AP30"/>
  <c r="AO30"/>
  <c r="AM30"/>
  <c r="AN30" s="1"/>
  <c r="AK30"/>
  <c r="AJ30"/>
  <c r="AI30"/>
  <c r="AH30"/>
  <c r="AG30"/>
  <c r="AE30"/>
  <c r="AD30"/>
  <c r="AC30"/>
  <c r="AA30"/>
  <c r="AB30" s="1"/>
  <c r="Y30"/>
  <c r="X30"/>
  <c r="W30"/>
  <c r="U30"/>
  <c r="V30" s="1"/>
  <c r="Q30"/>
  <c r="B30" s="1"/>
  <c r="A30"/>
  <c r="BA29"/>
  <c r="AZ29"/>
  <c r="AV29"/>
  <c r="AR29"/>
  <c r="AQ29"/>
  <c r="AS29" s="1"/>
  <c r="AP29"/>
  <c r="AO29"/>
  <c r="AN29"/>
  <c r="AM29"/>
  <c r="AK29"/>
  <c r="AJ29"/>
  <c r="AI29"/>
  <c r="AG29"/>
  <c r="AH29" s="1"/>
  <c r="AE29"/>
  <c r="AD29"/>
  <c r="AC29"/>
  <c r="AA29"/>
  <c r="AB29" s="1"/>
  <c r="Y29"/>
  <c r="X29"/>
  <c r="W29"/>
  <c r="U29"/>
  <c r="V29" s="1"/>
  <c r="Q29"/>
  <c r="A29"/>
  <c r="BA28"/>
  <c r="AZ28"/>
  <c r="AV28"/>
  <c r="AR28"/>
  <c r="AQ28"/>
  <c r="AS28" s="1"/>
  <c r="AP28"/>
  <c r="AO28"/>
  <c r="AM28"/>
  <c r="AN28" s="1"/>
  <c r="AK28"/>
  <c r="AJ28"/>
  <c r="AI28"/>
  <c r="AH28"/>
  <c r="AG28"/>
  <c r="AE28"/>
  <c r="AD28"/>
  <c r="AC28"/>
  <c r="AA28"/>
  <c r="AB28" s="1"/>
  <c r="Y28"/>
  <c r="X28"/>
  <c r="W28"/>
  <c r="U28"/>
  <c r="V28" s="1"/>
  <c r="Q28"/>
  <c r="B28" s="1"/>
  <c r="A28"/>
  <c r="BA27"/>
  <c r="AZ27"/>
  <c r="AV27"/>
  <c r="AR27"/>
  <c r="AQ27"/>
  <c r="AS27" s="1"/>
  <c r="AP27"/>
  <c r="AO27"/>
  <c r="AN27"/>
  <c r="AM27"/>
  <c r="AK27"/>
  <c r="AJ27"/>
  <c r="AI27"/>
  <c r="AG27"/>
  <c r="AH27" s="1"/>
  <c r="AE27"/>
  <c r="AD27"/>
  <c r="AC27"/>
  <c r="AA27"/>
  <c r="AB27" s="1"/>
  <c r="Y27"/>
  <c r="X27"/>
  <c r="W27"/>
  <c r="U27"/>
  <c r="V27" s="1"/>
  <c r="Q27"/>
  <c r="A27"/>
  <c r="BA26"/>
  <c r="AZ26"/>
  <c r="AV26"/>
  <c r="AR26"/>
  <c r="AQ26"/>
  <c r="AS26" s="1"/>
  <c r="AP26"/>
  <c r="AO26"/>
  <c r="AM26"/>
  <c r="AN26" s="1"/>
  <c r="AK26"/>
  <c r="AJ26"/>
  <c r="AI26"/>
  <c r="AH26"/>
  <c r="AG26"/>
  <c r="AE26"/>
  <c r="AD26"/>
  <c r="AC26"/>
  <c r="AA26"/>
  <c r="AB26" s="1"/>
  <c r="Y26"/>
  <c r="X26"/>
  <c r="W26"/>
  <c r="U26"/>
  <c r="V26" s="1"/>
  <c r="Q26"/>
  <c r="B26" s="1"/>
  <c r="A26"/>
  <c r="BA25"/>
  <c r="AZ25"/>
  <c r="AV25"/>
  <c r="AR25"/>
  <c r="AQ25"/>
  <c r="AS25" s="1"/>
  <c r="AP25"/>
  <c r="AO25"/>
  <c r="AN25"/>
  <c r="AM25"/>
  <c r="AK25"/>
  <c r="AJ25"/>
  <c r="AI25"/>
  <c r="AG25"/>
  <c r="AH25" s="1"/>
  <c r="AE25"/>
  <c r="AD25"/>
  <c r="AC25"/>
  <c r="AA25"/>
  <c r="AB25" s="1"/>
  <c r="Y25"/>
  <c r="X25"/>
  <c r="W25"/>
  <c r="U25"/>
  <c r="V25" s="1"/>
  <c r="Q25"/>
  <c r="A25"/>
  <c r="BA24"/>
  <c r="AZ24"/>
  <c r="AV24"/>
  <c r="AR24"/>
  <c r="AQ24"/>
  <c r="AS24" s="1"/>
  <c r="AP24"/>
  <c r="AO24"/>
  <c r="AM24"/>
  <c r="AN24" s="1"/>
  <c r="AK24"/>
  <c r="AJ24"/>
  <c r="AI24"/>
  <c r="AH24"/>
  <c r="AG24"/>
  <c r="AE24"/>
  <c r="AD24"/>
  <c r="AC24"/>
  <c r="AA24"/>
  <c r="AB24" s="1"/>
  <c r="Y24"/>
  <c r="X24"/>
  <c r="W24"/>
  <c r="U24"/>
  <c r="V24" s="1"/>
  <c r="Q24"/>
  <c r="B24" s="1"/>
  <c r="A24"/>
  <c r="BA23"/>
  <c r="AZ23"/>
  <c r="AV23"/>
  <c r="AR23"/>
  <c r="AQ23"/>
  <c r="AS23" s="1"/>
  <c r="AP23"/>
  <c r="AO23"/>
  <c r="AN23"/>
  <c r="AM23"/>
  <c r="AK23"/>
  <c r="AJ23"/>
  <c r="AI23"/>
  <c r="AG23"/>
  <c r="AH23" s="1"/>
  <c r="AE23"/>
  <c r="AD23"/>
  <c r="AC23"/>
  <c r="AA23"/>
  <c r="AB23" s="1"/>
  <c r="Y23"/>
  <c r="X23"/>
  <c r="W23"/>
  <c r="U23"/>
  <c r="V23" s="1"/>
  <c r="A23"/>
  <c r="BA22"/>
  <c r="AZ22"/>
  <c r="AV22"/>
  <c r="AR22"/>
  <c r="AQ22"/>
  <c r="AS22" s="1"/>
  <c r="AP22"/>
  <c r="AO22"/>
  <c r="AM22"/>
  <c r="AN22" s="1"/>
  <c r="AK22"/>
  <c r="AJ22"/>
  <c r="AI22"/>
  <c r="AG22"/>
  <c r="AH22" s="1"/>
  <c r="AE22"/>
  <c r="AD22"/>
  <c r="AC22"/>
  <c r="AA22"/>
  <c r="AB22" s="1"/>
  <c r="Y22"/>
  <c r="X22"/>
  <c r="W22"/>
  <c r="V22"/>
  <c r="U22"/>
  <c r="Q22"/>
  <c r="B22" s="1"/>
  <c r="A22"/>
  <c r="BA21"/>
  <c r="AZ21"/>
  <c r="AV21"/>
  <c r="AR21"/>
  <c r="AQ21"/>
  <c r="AS21" s="1"/>
  <c r="AP21"/>
  <c r="AO21"/>
  <c r="AM21"/>
  <c r="AN21" s="1"/>
  <c r="AK21"/>
  <c r="AJ21"/>
  <c r="AI21"/>
  <c r="AG21"/>
  <c r="AH21" s="1"/>
  <c r="AE21"/>
  <c r="AD21"/>
  <c r="AC21"/>
  <c r="AB21"/>
  <c r="AA21"/>
  <c r="Y21"/>
  <c r="X21"/>
  <c r="W21"/>
  <c r="U21"/>
  <c r="V21" s="1"/>
  <c r="A21"/>
  <c r="BA20"/>
  <c r="AZ20"/>
  <c r="AV20"/>
  <c r="AR20"/>
  <c r="AQ20"/>
  <c r="AS20" s="1"/>
  <c r="AP20"/>
  <c r="AO20"/>
  <c r="AM20"/>
  <c r="AN20" s="1"/>
  <c r="AK20"/>
  <c r="AJ20"/>
  <c r="AI20"/>
  <c r="AH20"/>
  <c r="AG20"/>
  <c r="AE20"/>
  <c r="AD20"/>
  <c r="AC20"/>
  <c r="AA20"/>
  <c r="AB20" s="1"/>
  <c r="Y20"/>
  <c r="X20"/>
  <c r="W20"/>
  <c r="U20"/>
  <c r="V20" s="1"/>
  <c r="Q20"/>
  <c r="D20" s="1"/>
  <c r="A20"/>
  <c r="BA19"/>
  <c r="AZ19"/>
  <c r="AV19"/>
  <c r="AR19"/>
  <c r="AQ19"/>
  <c r="AS19" s="1"/>
  <c r="AT19" s="1"/>
  <c r="AP19"/>
  <c r="AO19"/>
  <c r="AM19"/>
  <c r="AN19" s="1"/>
  <c r="AK19"/>
  <c r="AJ19"/>
  <c r="AI19"/>
  <c r="AG19"/>
  <c r="AH19" s="1"/>
  <c r="AE19"/>
  <c r="AD19"/>
  <c r="AC19"/>
  <c r="AB19"/>
  <c r="AA19"/>
  <c r="Y19"/>
  <c r="X19"/>
  <c r="W19"/>
  <c r="U19"/>
  <c r="V19" s="1"/>
  <c r="A19"/>
  <c r="BA18"/>
  <c r="AZ18"/>
  <c r="AV18"/>
  <c r="AR18"/>
  <c r="AQ18"/>
  <c r="AS18" s="1"/>
  <c r="AP18"/>
  <c r="AO18"/>
  <c r="AM18"/>
  <c r="AN18" s="1"/>
  <c r="AK18"/>
  <c r="AJ18"/>
  <c r="AI18"/>
  <c r="AH18"/>
  <c r="AG18"/>
  <c r="AE18"/>
  <c r="AD18"/>
  <c r="AC18"/>
  <c r="AA18"/>
  <c r="AB18" s="1"/>
  <c r="Y18"/>
  <c r="X18"/>
  <c r="W18"/>
  <c r="U18"/>
  <c r="V18" s="1"/>
  <c r="Q18"/>
  <c r="D18" s="1"/>
  <c r="A18"/>
  <c r="BA17"/>
  <c r="AZ17"/>
  <c r="AV17"/>
  <c r="AR17"/>
  <c r="AQ17"/>
  <c r="AS17" s="1"/>
  <c r="BC17" s="1"/>
  <c r="AP17"/>
  <c r="AO17"/>
  <c r="AN17"/>
  <c r="AM17"/>
  <c r="AK17"/>
  <c r="AJ17"/>
  <c r="AI17"/>
  <c r="AG17"/>
  <c r="AH17" s="1"/>
  <c r="AE17"/>
  <c r="AD17"/>
  <c r="AC17"/>
  <c r="AA17"/>
  <c r="AB17" s="1"/>
  <c r="Y17"/>
  <c r="X17"/>
  <c r="W17"/>
  <c r="U17"/>
  <c r="V17" s="1"/>
  <c r="Q17"/>
  <c r="A17"/>
  <c r="BA16"/>
  <c r="AZ16"/>
  <c r="AV16"/>
  <c r="AR16"/>
  <c r="AQ16"/>
  <c r="AS16" s="1"/>
  <c r="AP16"/>
  <c r="AO16"/>
  <c r="AM16"/>
  <c r="AN16" s="1"/>
  <c r="AK16"/>
  <c r="AJ16"/>
  <c r="AI16"/>
  <c r="AH16"/>
  <c r="AG16"/>
  <c r="AE16"/>
  <c r="AD16"/>
  <c r="AC16"/>
  <c r="AA16"/>
  <c r="AB16" s="1"/>
  <c r="Y16"/>
  <c r="X16"/>
  <c r="W16"/>
  <c r="U16"/>
  <c r="V16" s="1"/>
  <c r="Q16"/>
  <c r="A16"/>
  <c r="BA15"/>
  <c r="AZ15"/>
  <c r="AV15"/>
  <c r="AR15"/>
  <c r="AQ15"/>
  <c r="AS15" s="1"/>
  <c r="AP15"/>
  <c r="AO15"/>
  <c r="AN15"/>
  <c r="AM15"/>
  <c r="AK15"/>
  <c r="AJ15"/>
  <c r="AI15"/>
  <c r="AG15"/>
  <c r="AH15" s="1"/>
  <c r="AE15"/>
  <c r="AD15"/>
  <c r="AC15"/>
  <c r="AA15"/>
  <c r="AB15" s="1"/>
  <c r="Y15"/>
  <c r="X15"/>
  <c r="W15"/>
  <c r="U15"/>
  <c r="V15" s="1"/>
  <c r="Q15"/>
  <c r="A15"/>
  <c r="BA14"/>
  <c r="AZ14"/>
  <c r="AV14"/>
  <c r="AR14"/>
  <c r="AQ14"/>
  <c r="AS14" s="1"/>
  <c r="AP14"/>
  <c r="AO14"/>
  <c r="AM14"/>
  <c r="AN14" s="1"/>
  <c r="AK14"/>
  <c r="AJ14"/>
  <c r="AI14"/>
  <c r="AH14"/>
  <c r="AG14"/>
  <c r="AE14"/>
  <c r="AD14"/>
  <c r="AC14"/>
  <c r="AA14"/>
  <c r="AB14" s="1"/>
  <c r="Y14"/>
  <c r="X14"/>
  <c r="W14"/>
  <c r="U14"/>
  <c r="V14" s="1"/>
  <c r="Q14"/>
  <c r="B14" s="1"/>
  <c r="A14"/>
  <c r="BA13"/>
  <c r="AZ13"/>
  <c r="AV13"/>
  <c r="AR13"/>
  <c r="AQ13"/>
  <c r="AS13" s="1"/>
  <c r="AP13"/>
  <c r="AO13"/>
  <c r="AN13"/>
  <c r="AM13"/>
  <c r="AK13"/>
  <c r="AJ13"/>
  <c r="AI13"/>
  <c r="AG13"/>
  <c r="AH13" s="1"/>
  <c r="AE13"/>
  <c r="AD13"/>
  <c r="AC13"/>
  <c r="AA13"/>
  <c r="AB13" s="1"/>
  <c r="Y13"/>
  <c r="X13"/>
  <c r="W13"/>
  <c r="U13"/>
  <c r="V13" s="1"/>
  <c r="Q13"/>
  <c r="A13"/>
  <c r="BA12"/>
  <c r="AZ12"/>
  <c r="AV12"/>
  <c r="AR12"/>
  <c r="AQ12"/>
  <c r="AS12" s="1"/>
  <c r="AP12"/>
  <c r="AO12"/>
  <c r="AM12"/>
  <c r="AN12" s="1"/>
  <c r="AK12"/>
  <c r="AJ12"/>
  <c r="AI12"/>
  <c r="AH12"/>
  <c r="AG12"/>
  <c r="AE12"/>
  <c r="AD12"/>
  <c r="AC12"/>
  <c r="AA12"/>
  <c r="AB12" s="1"/>
  <c r="Y12"/>
  <c r="X12"/>
  <c r="W12"/>
  <c r="U12"/>
  <c r="V12" s="1"/>
  <c r="Q12"/>
  <c r="B12" s="1"/>
  <c r="A12"/>
  <c r="BA11"/>
  <c r="AZ11"/>
  <c r="AV11"/>
  <c r="AR11"/>
  <c r="AQ11"/>
  <c r="AS11" s="1"/>
  <c r="AP11"/>
  <c r="AO11"/>
  <c r="AN11"/>
  <c r="AM11"/>
  <c r="AK11"/>
  <c r="AJ11"/>
  <c r="AI11"/>
  <c r="AG11"/>
  <c r="AH11" s="1"/>
  <c r="AE11"/>
  <c r="AD11"/>
  <c r="AC11"/>
  <c r="AA11"/>
  <c r="AB11" s="1"/>
  <c r="Y11"/>
  <c r="X11"/>
  <c r="W11"/>
  <c r="U11"/>
  <c r="V11" s="1"/>
  <c r="Q11"/>
  <c r="A11"/>
  <c r="BA10"/>
  <c r="AZ10"/>
  <c r="AV10"/>
  <c r="AR10"/>
  <c r="AQ10"/>
  <c r="AS10" s="1"/>
  <c r="AP10"/>
  <c r="AO10"/>
  <c r="AM10"/>
  <c r="AN10" s="1"/>
  <c r="AK10"/>
  <c r="AJ10"/>
  <c r="AI10"/>
  <c r="AH10"/>
  <c r="AG10"/>
  <c r="AE10"/>
  <c r="AD10"/>
  <c r="AC10"/>
  <c r="AA10"/>
  <c r="AB10" s="1"/>
  <c r="Y10"/>
  <c r="X10"/>
  <c r="W10"/>
  <c r="U10"/>
  <c r="V10" s="1"/>
  <c r="Q10"/>
  <c r="R30" s="1"/>
  <c r="A10"/>
  <c r="B54" i="19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1"/>
  <c r="A23"/>
  <c r="A22"/>
  <c r="A19"/>
  <c r="A20"/>
  <c r="A11"/>
  <c r="A24"/>
  <c r="A14"/>
  <c r="A16"/>
  <c r="A12"/>
  <c r="A17"/>
  <c r="A18"/>
  <c r="A15"/>
  <c r="A10"/>
  <c r="A13"/>
  <c r="C10" i="41" l="1"/>
  <c r="C22" i="47"/>
  <c r="C11"/>
  <c r="C28"/>
  <c r="C20"/>
  <c r="C19"/>
  <c r="C16"/>
  <c r="C18"/>
  <c r="C25"/>
  <c r="C13"/>
  <c r="C23"/>
  <c r="C12"/>
  <c r="C29"/>
  <c r="C24"/>
  <c r="C30"/>
  <c r="C43" i="41"/>
  <c r="C35"/>
  <c r="C27"/>
  <c r="C11"/>
  <c r="C17"/>
  <c r="C22"/>
  <c r="C31"/>
  <c r="C40"/>
  <c r="C28"/>
  <c r="C32"/>
  <c r="C39"/>
  <c r="C12"/>
  <c r="C38"/>
  <c r="C24"/>
  <c r="C18"/>
  <c r="C20"/>
  <c r="C26"/>
  <c r="C13"/>
  <c r="C34"/>
  <c r="C37"/>
  <c r="C36"/>
  <c r="C16"/>
  <c r="C23"/>
  <c r="C30"/>
  <c r="C42"/>
  <c r="C41"/>
  <c r="C25"/>
  <c r="C21"/>
  <c r="C19"/>
  <c r="C14"/>
  <c r="C29"/>
  <c r="C15" i="47"/>
  <c r="C27"/>
  <c r="C10"/>
  <c r="C21"/>
  <c r="C17"/>
  <c r="C26"/>
  <c r="C14"/>
  <c r="R14" i="36"/>
  <c r="C14" i="49"/>
  <c r="C10"/>
  <c r="C11"/>
  <c r="C15"/>
  <c r="C12"/>
  <c r="D19" i="36"/>
  <c r="D27"/>
  <c r="R32"/>
  <c r="R28"/>
  <c r="B29"/>
  <c r="R22"/>
  <c r="R16"/>
  <c r="B25"/>
  <c r="R18"/>
  <c r="R29"/>
  <c r="R27"/>
  <c r="R13"/>
  <c r="R19"/>
  <c r="R11"/>
  <c r="R20"/>
  <c r="R12"/>
  <c r="R17"/>
  <c r="R23"/>
  <c r="R10"/>
  <c r="R26"/>
  <c r="R25"/>
  <c r="B20"/>
  <c r="C26" s="1"/>
  <c r="R15"/>
  <c r="BD15" s="1"/>
  <c r="R24"/>
  <c r="C11" i="48"/>
  <c r="C10"/>
  <c r="AX47" i="36"/>
  <c r="AX42"/>
  <c r="AX37"/>
  <c r="AX34"/>
  <c r="AX10"/>
  <c r="AX40"/>
  <c r="AX39"/>
  <c r="AX32"/>
  <c r="AX31"/>
  <c r="AX30"/>
  <c r="AX29"/>
  <c r="AX28"/>
  <c r="AX27"/>
  <c r="AX26"/>
  <c r="AX25"/>
  <c r="AX24"/>
  <c r="AX23"/>
  <c r="AX22"/>
  <c r="AX21"/>
  <c r="AX20"/>
  <c r="AX19"/>
  <c r="AX18"/>
  <c r="AX17"/>
  <c r="AX16"/>
  <c r="AX14"/>
  <c r="AX12"/>
  <c r="AX55"/>
  <c r="AX53"/>
  <c r="AX49"/>
  <c r="AX45"/>
  <c r="AX41"/>
  <c r="AX38"/>
  <c r="AX33"/>
  <c r="AX54"/>
  <c r="AX52"/>
  <c r="AX50"/>
  <c r="AX48"/>
  <c r="AX46"/>
  <c r="AX44"/>
  <c r="AX43"/>
  <c r="AX36"/>
  <c r="AX35"/>
  <c r="AX15"/>
  <c r="AX13"/>
  <c r="AX11"/>
  <c r="AW12" i="33"/>
  <c r="AW14"/>
  <c r="BC19"/>
  <c r="C32" i="19"/>
  <c r="C34"/>
  <c r="C38"/>
  <c r="B40"/>
  <c r="C40" s="1"/>
  <c r="B42"/>
  <c r="C42" s="1"/>
  <c r="B53"/>
  <c r="D11"/>
  <c r="D24"/>
  <c r="D13"/>
  <c r="P10"/>
  <c r="B10" s="1"/>
  <c r="B18" i="33"/>
  <c r="B20"/>
  <c r="B10"/>
  <c r="D10"/>
  <c r="R10"/>
  <c r="R11"/>
  <c r="R12"/>
  <c r="R13"/>
  <c r="R18"/>
  <c r="R20"/>
  <c r="R22"/>
  <c r="R23"/>
  <c r="R24"/>
  <c r="R25"/>
  <c r="R26"/>
  <c r="R27"/>
  <c r="R28"/>
  <c r="R29"/>
  <c r="R31"/>
  <c r="B32"/>
  <c r="B34"/>
  <c r="C34" s="1"/>
  <c r="B36"/>
  <c r="C36" s="1"/>
  <c r="B38"/>
  <c r="C38" s="1"/>
  <c r="B40"/>
  <c r="C40" s="1"/>
  <c r="B42"/>
  <c r="C42" s="1"/>
  <c r="B44"/>
  <c r="C44" s="1"/>
  <c r="B46"/>
  <c r="C46" s="1"/>
  <c r="B48"/>
  <c r="C48" s="1"/>
  <c r="B50"/>
  <c r="C50" s="1"/>
  <c r="B52"/>
  <c r="C52" s="1"/>
  <c r="B54"/>
  <c r="C54" s="1"/>
  <c r="R14"/>
  <c r="R15"/>
  <c r="BD15" s="1"/>
  <c r="R16"/>
  <c r="D16"/>
  <c r="D14"/>
  <c r="B16"/>
  <c r="B45"/>
  <c r="C45" s="1"/>
  <c r="B47"/>
  <c r="C47" s="1"/>
  <c r="B49"/>
  <c r="C49" s="1"/>
  <c r="B51"/>
  <c r="C51" s="1"/>
  <c r="B53"/>
  <c r="C53" s="1"/>
  <c r="B55"/>
  <c r="C55" s="1"/>
  <c r="D12"/>
  <c r="BC10"/>
  <c r="AT10"/>
  <c r="BC11"/>
  <c r="AT11"/>
  <c r="BC14"/>
  <c r="AT14"/>
  <c r="BC15"/>
  <c r="AT15"/>
  <c r="BC18"/>
  <c r="AT18"/>
  <c r="BC20"/>
  <c r="AT20"/>
  <c r="BC12"/>
  <c r="AT12"/>
  <c r="BC13"/>
  <c r="AT13"/>
  <c r="BC16"/>
  <c r="AT16"/>
  <c r="AW43"/>
  <c r="AW41"/>
  <c r="AW39"/>
  <c r="AW37"/>
  <c r="AW35"/>
  <c r="AW33"/>
  <c r="AW31"/>
  <c r="AW29"/>
  <c r="AW27"/>
  <c r="AW25"/>
  <c r="AW23"/>
  <c r="AW21"/>
  <c r="R17"/>
  <c r="D17"/>
  <c r="B17"/>
  <c r="R21"/>
  <c r="D21"/>
  <c r="B21"/>
  <c r="BC21"/>
  <c r="AT21"/>
  <c r="BC22"/>
  <c r="AT22"/>
  <c r="BC23"/>
  <c r="AT23"/>
  <c r="BC24"/>
  <c r="AT24"/>
  <c r="BC25"/>
  <c r="AT25"/>
  <c r="BC26"/>
  <c r="AT26"/>
  <c r="BC27"/>
  <c r="AT27"/>
  <c r="BC28"/>
  <c r="AT28"/>
  <c r="BC29"/>
  <c r="AT29"/>
  <c r="BC30"/>
  <c r="AT30"/>
  <c r="BC31"/>
  <c r="AT31"/>
  <c r="BC32"/>
  <c r="AT32"/>
  <c r="BC33"/>
  <c r="AT33"/>
  <c r="BC34"/>
  <c r="AT34"/>
  <c r="BC35"/>
  <c r="AT35"/>
  <c r="BC36"/>
  <c r="AT36"/>
  <c r="BC37"/>
  <c r="AT37"/>
  <c r="BC38"/>
  <c r="AT38"/>
  <c r="BC39"/>
  <c r="AT39"/>
  <c r="BC40"/>
  <c r="AT40"/>
  <c r="BC41"/>
  <c r="AT41"/>
  <c r="BC42"/>
  <c r="AT42"/>
  <c r="BC43"/>
  <c r="AT43"/>
  <c r="BC44"/>
  <c r="AT44"/>
  <c r="BC46"/>
  <c r="AT46"/>
  <c r="BC48"/>
  <c r="AT48"/>
  <c r="BC50"/>
  <c r="AT50"/>
  <c r="BC52"/>
  <c r="AT52"/>
  <c r="BC54"/>
  <c r="AT54"/>
  <c r="D55"/>
  <c r="D54"/>
  <c r="D53"/>
  <c r="D52"/>
  <c r="D51"/>
  <c r="D50"/>
  <c r="D49"/>
  <c r="D48"/>
  <c r="D47"/>
  <c r="D46"/>
  <c r="D45"/>
  <c r="D44"/>
  <c r="D42"/>
  <c r="D40"/>
  <c r="D38"/>
  <c r="D36"/>
  <c r="D34"/>
  <c r="D32"/>
  <c r="D30"/>
  <c r="D28"/>
  <c r="D26"/>
  <c r="D24"/>
  <c r="D22"/>
  <c r="AW11"/>
  <c r="AW13"/>
  <c r="AW15"/>
  <c r="AW16"/>
  <c r="AT17"/>
  <c r="AW17"/>
  <c r="AW20"/>
  <c r="AW22"/>
  <c r="AW24"/>
  <c r="AW26"/>
  <c r="AW28"/>
  <c r="AW30"/>
  <c r="AW32"/>
  <c r="AW34"/>
  <c r="AW36"/>
  <c r="AW38"/>
  <c r="AW40"/>
  <c r="AW42"/>
  <c r="AW44"/>
  <c r="AW46"/>
  <c r="AW48"/>
  <c r="AW50"/>
  <c r="AW52"/>
  <c r="AW54"/>
  <c r="R19"/>
  <c r="D19"/>
  <c r="B19"/>
  <c r="BC45"/>
  <c r="AT45"/>
  <c r="BC47"/>
  <c r="AT47"/>
  <c r="BC49"/>
  <c r="AT49"/>
  <c r="BC51"/>
  <c r="AT51"/>
  <c r="BC53"/>
  <c r="AT53"/>
  <c r="BC55"/>
  <c r="AT55"/>
  <c r="AW10"/>
  <c r="B11"/>
  <c r="D11"/>
  <c r="B13"/>
  <c r="D13"/>
  <c r="B15"/>
  <c r="D15"/>
  <c r="AW18"/>
  <c r="AW19"/>
  <c r="AW45"/>
  <c r="AW47"/>
  <c r="AW49"/>
  <c r="AW51"/>
  <c r="AW53"/>
  <c r="AW55"/>
  <c r="AX55" s="1"/>
  <c r="B23"/>
  <c r="D23"/>
  <c r="B25"/>
  <c r="D25"/>
  <c r="B27"/>
  <c r="D27"/>
  <c r="B29"/>
  <c r="D29"/>
  <c r="B31"/>
  <c r="D31"/>
  <c r="B33"/>
  <c r="C33" s="1"/>
  <c r="D33"/>
  <c r="B35"/>
  <c r="C35" s="1"/>
  <c r="D35"/>
  <c r="B37"/>
  <c r="C37" s="1"/>
  <c r="D37"/>
  <c r="B39"/>
  <c r="C39" s="1"/>
  <c r="D39"/>
  <c r="B41"/>
  <c r="C41" s="1"/>
  <c r="D41"/>
  <c r="B43"/>
  <c r="C43" s="1"/>
  <c r="D43"/>
  <c r="B41" i="19"/>
  <c r="B44"/>
  <c r="B46"/>
  <c r="B48"/>
  <c r="B50"/>
  <c r="B52"/>
  <c r="B39"/>
  <c r="B43"/>
  <c r="B45"/>
  <c r="B47"/>
  <c r="B49"/>
  <c r="B51"/>
  <c r="D19"/>
  <c r="C28"/>
  <c r="C36"/>
  <c r="D54"/>
  <c r="D53"/>
  <c r="D42"/>
  <c r="D40"/>
  <c r="D38"/>
  <c r="D36"/>
  <c r="D34"/>
  <c r="D32"/>
  <c r="D30"/>
  <c r="D28"/>
  <c r="D26"/>
  <c r="D22"/>
  <c r="C26"/>
  <c r="C30"/>
  <c r="C53"/>
  <c r="C54"/>
  <c r="D23"/>
  <c r="D25"/>
  <c r="D27"/>
  <c r="D29"/>
  <c r="D31"/>
  <c r="D33"/>
  <c r="D35"/>
  <c r="D37"/>
  <c r="D39"/>
  <c r="D41"/>
  <c r="D43"/>
  <c r="D44"/>
  <c r="D45"/>
  <c r="D46"/>
  <c r="D47"/>
  <c r="D48"/>
  <c r="D49"/>
  <c r="D50"/>
  <c r="D51"/>
  <c r="D52"/>
  <c r="C14" i="36" l="1"/>
  <c r="C32"/>
  <c r="C21"/>
  <c r="C28"/>
  <c r="C22"/>
  <c r="C16"/>
  <c r="C18"/>
  <c r="C29"/>
  <c r="C27"/>
  <c r="C13"/>
  <c r="C11"/>
  <c r="C24"/>
  <c r="C12"/>
  <c r="C17"/>
  <c r="C23"/>
  <c r="C20"/>
  <c r="C15"/>
  <c r="C19"/>
  <c r="C25"/>
  <c r="C10"/>
  <c r="C16" i="19"/>
  <c r="C19"/>
  <c r="Q10"/>
  <c r="D21"/>
  <c r="C21"/>
  <c r="D20"/>
  <c r="C22"/>
  <c r="D12"/>
  <c r="D10"/>
  <c r="D14"/>
  <c r="D15"/>
  <c r="C50"/>
  <c r="C48"/>
  <c r="C46"/>
  <c r="C44"/>
  <c r="C41"/>
  <c r="C20"/>
  <c r="D16"/>
  <c r="C14"/>
  <c r="C17"/>
  <c r="D18"/>
  <c r="D17"/>
  <c r="C52"/>
  <c r="C18"/>
  <c r="C37"/>
  <c r="C33"/>
  <c r="C29"/>
  <c r="C25"/>
  <c r="C24"/>
  <c r="C31" i="33"/>
  <c r="C29"/>
  <c r="C27"/>
  <c r="C25"/>
  <c r="C23"/>
  <c r="C15"/>
  <c r="C13"/>
  <c r="C11"/>
  <c r="C19"/>
  <c r="C21"/>
  <c r="C18"/>
  <c r="C28"/>
  <c r="C24"/>
  <c r="C12"/>
  <c r="C14"/>
  <c r="C17"/>
  <c r="C16"/>
  <c r="C20"/>
  <c r="C32"/>
  <c r="C30"/>
  <c r="C26"/>
  <c r="C22"/>
  <c r="C10"/>
  <c r="AX51"/>
  <c r="AX47"/>
  <c r="AX19"/>
  <c r="AX10"/>
  <c r="AX54"/>
  <c r="AX50"/>
  <c r="AX46"/>
  <c r="AX42"/>
  <c r="AX38"/>
  <c r="AX34"/>
  <c r="AX30"/>
  <c r="AX26"/>
  <c r="AX22"/>
  <c r="AX17"/>
  <c r="AX16"/>
  <c r="AX13"/>
  <c r="AX23"/>
  <c r="AX27"/>
  <c r="AX31"/>
  <c r="AX35"/>
  <c r="AX39"/>
  <c r="AX43"/>
  <c r="AX14"/>
  <c r="AX53"/>
  <c r="AX49"/>
  <c r="AX45"/>
  <c r="AX18"/>
  <c r="AX52"/>
  <c r="AX48"/>
  <c r="AX44"/>
  <c r="AX40"/>
  <c r="AX36"/>
  <c r="AX32"/>
  <c r="AX28"/>
  <c r="AX24"/>
  <c r="AX20"/>
  <c r="AX15"/>
  <c r="AX11"/>
  <c r="AX21"/>
  <c r="AX25"/>
  <c r="AX29"/>
  <c r="AX33"/>
  <c r="AX37"/>
  <c r="AX41"/>
  <c r="AX12"/>
  <c r="C51" i="19"/>
  <c r="C49"/>
  <c r="C47"/>
  <c r="C45"/>
  <c r="C43"/>
  <c r="C39"/>
  <c r="C35"/>
  <c r="C31"/>
  <c r="C27"/>
  <c r="C23"/>
  <c r="C11" l="1"/>
  <c r="C15"/>
  <c r="C13"/>
  <c r="C10"/>
  <c r="C12"/>
</calcChain>
</file>

<file path=xl/sharedStrings.xml><?xml version="1.0" encoding="utf-8"?>
<sst xmlns="http://schemas.openxmlformats.org/spreadsheetml/2006/main" count="1132" uniqueCount="335">
  <si>
    <t>FQME #</t>
  </si>
  <si>
    <t>Pos. Finale</t>
  </si>
  <si>
    <t>Ordre</t>
  </si>
  <si>
    <t>Prénom</t>
  </si>
  <si>
    <t>Étape Coupe Québec :</t>
  </si>
  <si>
    <t>Lieux de l'évènement:</t>
  </si>
  <si>
    <t>Date:</t>
  </si>
  <si>
    <t>Catégories:</t>
  </si>
  <si>
    <t>Total Qualif</t>
  </si>
  <si>
    <t>Pos</t>
  </si>
  <si>
    <t>Équipe</t>
  </si>
  <si>
    <t>Points</t>
  </si>
  <si>
    <t>FINALE 1</t>
  </si>
  <si>
    <t>FINALE 2</t>
  </si>
  <si>
    <t>FINALE 3</t>
  </si>
  <si>
    <t>FINALE</t>
  </si>
  <si>
    <t>Semi</t>
  </si>
  <si>
    <t>Super Final</t>
  </si>
  <si>
    <t>Points global</t>
  </si>
  <si>
    <t>Hauteur</t>
  </si>
  <si>
    <t>Posn.</t>
  </si>
  <si>
    <t>No. tied</t>
  </si>
  <si>
    <t>Calc. posn.</t>
  </si>
  <si>
    <t>Score</t>
  </si>
  <si>
    <t>posn.</t>
  </si>
  <si>
    <t>Final</t>
  </si>
  <si>
    <t>pts</t>
  </si>
  <si>
    <t>Nb essais</t>
  </si>
  <si>
    <t>FINALE 4</t>
  </si>
  <si>
    <t>Ronde suivante</t>
  </si>
  <si>
    <t>Calcul Nombre de participant</t>
  </si>
  <si>
    <t>Nombre finale</t>
  </si>
  <si>
    <t>Top 6</t>
  </si>
  <si>
    <t>Dossard</t>
  </si>
  <si>
    <t>Nom</t>
  </si>
  <si>
    <t>Total TOP</t>
  </si>
  <si>
    <t>Total Essai Top</t>
  </si>
  <si>
    <t>Total Zone</t>
  </si>
  <si>
    <t>Total Essai ZONE</t>
  </si>
  <si>
    <t>pts top</t>
  </si>
  <si>
    <t>pts essaie</t>
  </si>
  <si>
    <t>pts zone</t>
  </si>
  <si>
    <t>pts essaie zone</t>
  </si>
  <si>
    <t>Colonne1</t>
  </si>
  <si>
    <t>1</t>
  </si>
  <si>
    <t>2</t>
  </si>
  <si>
    <t>3</t>
  </si>
  <si>
    <t>4</t>
  </si>
  <si>
    <t>5</t>
  </si>
  <si>
    <t>6</t>
  </si>
  <si>
    <t>Colonne2</t>
  </si>
  <si>
    <t>Colonne3</t>
  </si>
  <si>
    <t>Colonne4</t>
  </si>
  <si>
    <t>Colonne5</t>
  </si>
  <si>
    <t>Canyon Escalade</t>
  </si>
  <si>
    <t>Élite- HOMME</t>
  </si>
  <si>
    <t>QUALIFICATION</t>
  </si>
  <si>
    <t>Total TOP6</t>
  </si>
  <si>
    <t>Total Essai Top7</t>
  </si>
  <si>
    <t>Total Zone8</t>
  </si>
  <si>
    <t>Total Essai ZONE9</t>
  </si>
  <si>
    <t>pts top10</t>
  </si>
  <si>
    <t>pts essaie11</t>
  </si>
  <si>
    <t>pts zone12</t>
  </si>
  <si>
    <t>pts essaie zone13</t>
  </si>
  <si>
    <t>Colonne14</t>
  </si>
  <si>
    <t>Colonne15</t>
  </si>
  <si>
    <t>Posn.16</t>
  </si>
  <si>
    <t>Élite Homme/ OPEN Men</t>
  </si>
  <si>
    <t>Délire Escalade</t>
  </si>
  <si>
    <t>B-Homme</t>
  </si>
  <si>
    <t>B-FEMME</t>
  </si>
  <si>
    <t>A-FEMME</t>
  </si>
  <si>
    <t>A-HOMME</t>
  </si>
  <si>
    <t>REC-HOMME</t>
  </si>
  <si>
    <t>REC-FEMME</t>
  </si>
  <si>
    <t>Élite FEMME/ OPEN WOMEN</t>
  </si>
  <si>
    <t>JR FEMME</t>
  </si>
  <si>
    <t>JR HOMME</t>
  </si>
  <si>
    <t>Chapman</t>
  </si>
  <si>
    <t>Thea</t>
  </si>
  <si>
    <t>Chénier</t>
  </si>
  <si>
    <t xml:space="preserve">Anabelle </t>
  </si>
  <si>
    <t>Couture</t>
  </si>
  <si>
    <t>Sarah</t>
  </si>
  <si>
    <t>D'Aoust</t>
  </si>
  <si>
    <t>Élyse</t>
  </si>
  <si>
    <t>Desroches</t>
  </si>
  <si>
    <t>Coralie</t>
  </si>
  <si>
    <t>Dryburgh</t>
  </si>
  <si>
    <t>Mégan</t>
  </si>
  <si>
    <t>Huppé</t>
  </si>
  <si>
    <t>Aurélie</t>
  </si>
  <si>
    <t>Marcil-Bérubé</t>
  </si>
  <si>
    <t>Zoé</t>
  </si>
  <si>
    <t>Martin</t>
  </si>
  <si>
    <t>Rafael</t>
  </si>
  <si>
    <t>Nguyen</t>
  </si>
  <si>
    <t>Anne Sophie</t>
  </si>
  <si>
    <t>Phipps</t>
  </si>
  <si>
    <t>Geneviève</t>
  </si>
  <si>
    <t>Roy</t>
  </si>
  <si>
    <t>Mathilde</t>
  </si>
  <si>
    <t>Allez Up</t>
  </si>
  <si>
    <t>Altitude</t>
  </si>
  <si>
    <t>Délire Compétition</t>
  </si>
  <si>
    <t>AAD</t>
  </si>
  <si>
    <t>IND</t>
  </si>
  <si>
    <t>Bernier Plante</t>
  </si>
  <si>
    <t>Tomas</t>
  </si>
  <si>
    <t>Bouchard</t>
  </si>
  <si>
    <t xml:space="preserve">Mathis </t>
  </si>
  <si>
    <t>Charbonneau</t>
  </si>
  <si>
    <t>Jacob</t>
  </si>
  <si>
    <t>Charland</t>
  </si>
  <si>
    <t>Thomas</t>
  </si>
  <si>
    <t>Charron</t>
  </si>
  <si>
    <t>Noah</t>
  </si>
  <si>
    <t>Coderre</t>
  </si>
  <si>
    <t>Sasha</t>
  </si>
  <si>
    <t>Dorval</t>
  </si>
  <si>
    <t xml:space="preserve">Hugo </t>
  </si>
  <si>
    <t>Gagnon</t>
  </si>
  <si>
    <t>Olivier</t>
  </si>
  <si>
    <t>Keegan</t>
  </si>
  <si>
    <t>Alexander</t>
  </si>
  <si>
    <t>Langlois</t>
  </si>
  <si>
    <t>Benjamin</t>
  </si>
  <si>
    <t>Laprise</t>
  </si>
  <si>
    <t>Charles</t>
  </si>
  <si>
    <t>Leclair</t>
  </si>
  <si>
    <t>Justin</t>
  </si>
  <si>
    <t>Lévesque</t>
  </si>
  <si>
    <t xml:space="preserve">Émile </t>
  </si>
  <si>
    <t>Mathieu</t>
  </si>
  <si>
    <t>Samuel</t>
  </si>
  <si>
    <t>Pelletier</t>
  </si>
  <si>
    <t>Xavier</t>
  </si>
  <si>
    <t>Roy-Vaillancourt</t>
  </si>
  <si>
    <t>Maxime</t>
  </si>
  <si>
    <t>Talbot</t>
  </si>
  <si>
    <t>Valence</t>
  </si>
  <si>
    <t>Veillette</t>
  </si>
  <si>
    <t>Lancelot</t>
  </si>
  <si>
    <t>Horizon Roc</t>
  </si>
  <si>
    <t>Béliveau</t>
  </si>
  <si>
    <t>Justine</t>
  </si>
  <si>
    <t>Bergeron</t>
  </si>
  <si>
    <t>Allyson</t>
  </si>
  <si>
    <t>Cara-Slavich</t>
  </si>
  <si>
    <t>Stephany</t>
  </si>
  <si>
    <t>Drolet-Roy</t>
  </si>
  <si>
    <t xml:space="preserve">Léa </t>
  </si>
  <si>
    <t>Eve</t>
  </si>
  <si>
    <t>Lebrasseur</t>
  </si>
  <si>
    <t>Audrey-Anne</t>
  </si>
  <si>
    <t>Royer-Gagner</t>
  </si>
  <si>
    <t>Alice</t>
  </si>
  <si>
    <t>Sophie</t>
  </si>
  <si>
    <t>Williams</t>
  </si>
  <si>
    <t>Caitlin</t>
  </si>
  <si>
    <t>Beaudin</t>
  </si>
  <si>
    <t>Bilodeau</t>
  </si>
  <si>
    <t>Laurent</t>
  </si>
  <si>
    <t>Andy</t>
  </si>
  <si>
    <t>Courtemanche</t>
  </si>
  <si>
    <t xml:space="preserve">Adam </t>
  </si>
  <si>
    <t>Demers Lapointe</t>
  </si>
  <si>
    <t>Raphael</t>
  </si>
  <si>
    <t>Enlow</t>
  </si>
  <si>
    <t>Jeremy</t>
  </si>
  <si>
    <t>Grégoire</t>
  </si>
  <si>
    <t>Guimond</t>
  </si>
  <si>
    <t xml:space="preserve">Yanic </t>
  </si>
  <si>
    <t>Knesevitch</t>
  </si>
  <si>
    <t>Gabriel</t>
  </si>
  <si>
    <t>Kristof Tessier</t>
  </si>
  <si>
    <t>Carl</t>
  </si>
  <si>
    <t>Laroche</t>
  </si>
  <si>
    <t xml:space="preserve">Vincent </t>
  </si>
  <si>
    <t>Lebeau</t>
  </si>
  <si>
    <t>Etienne</t>
  </si>
  <si>
    <t>Lebel</t>
  </si>
  <si>
    <t>Felix-Antoine</t>
  </si>
  <si>
    <t>Paradis-Roberge</t>
  </si>
  <si>
    <t>Parent</t>
  </si>
  <si>
    <t>Zachary</t>
  </si>
  <si>
    <t>Simard</t>
  </si>
  <si>
    <t>Sobieski</t>
  </si>
  <si>
    <t>Isaac</t>
  </si>
  <si>
    <t>Tremblay</t>
  </si>
  <si>
    <t>Maxim</t>
  </si>
  <si>
    <t>Nathanael</t>
  </si>
  <si>
    <t>38/206</t>
  </si>
  <si>
    <t>Boudreau</t>
  </si>
  <si>
    <t>Grenier</t>
  </si>
  <si>
    <t>Mailhot</t>
  </si>
  <si>
    <t>Pascal</t>
  </si>
  <si>
    <t>Millette</t>
  </si>
  <si>
    <t>Hugo</t>
  </si>
  <si>
    <t>Perron</t>
  </si>
  <si>
    <t>Jonathan</t>
  </si>
  <si>
    <t>Thibault</t>
  </si>
  <si>
    <t>Robby</t>
  </si>
  <si>
    <t>Gayle</t>
  </si>
  <si>
    <t>Brisson</t>
  </si>
  <si>
    <t>Girard</t>
  </si>
  <si>
    <t>Maude</t>
  </si>
  <si>
    <t>Lanoix</t>
  </si>
  <si>
    <t>Jennifer</t>
  </si>
  <si>
    <t>Gendron</t>
  </si>
  <si>
    <t>Raphaelle</t>
  </si>
  <si>
    <t>Vaillancourt</t>
  </si>
  <si>
    <t>Rosalie</t>
  </si>
  <si>
    <t>Closset</t>
  </si>
  <si>
    <t>Alexandre</t>
  </si>
  <si>
    <t>Gingras</t>
  </si>
  <si>
    <t>Caleb</t>
  </si>
  <si>
    <t>Scherer</t>
  </si>
  <si>
    <t>Étienne</t>
  </si>
  <si>
    <t xml:space="preserve">Étienne </t>
  </si>
  <si>
    <t>Beauchamp</t>
  </si>
  <si>
    <t>Liliana</t>
  </si>
  <si>
    <t>Bénard</t>
  </si>
  <si>
    <t>Stéphanie</t>
  </si>
  <si>
    <t>Bujold</t>
  </si>
  <si>
    <t>Crystel</t>
  </si>
  <si>
    <t>Canavan</t>
  </si>
  <si>
    <t>Lily</t>
  </si>
  <si>
    <t>Denis</t>
  </si>
  <si>
    <t>Myriam</t>
  </si>
  <si>
    <t>Dubé-Laroche</t>
  </si>
  <si>
    <t>Maggy</t>
  </si>
  <si>
    <t>Gervais</t>
  </si>
  <si>
    <t>Karine</t>
  </si>
  <si>
    <t>Gosselin</t>
  </si>
  <si>
    <t xml:space="preserve">Véronique </t>
  </si>
  <si>
    <t>Kuan</t>
  </si>
  <si>
    <t>Shui Yee</t>
  </si>
  <si>
    <t>Lambert Bouchard</t>
  </si>
  <si>
    <t>Amelie</t>
  </si>
  <si>
    <t>Larochelle</t>
  </si>
  <si>
    <t xml:space="preserve">Audrey </t>
  </si>
  <si>
    <t>Legault</t>
  </si>
  <si>
    <t>Cloé</t>
  </si>
  <si>
    <t>Lepage</t>
  </si>
  <si>
    <t>Michelle</t>
  </si>
  <si>
    <t>Michel</t>
  </si>
  <si>
    <t>Camille</t>
  </si>
  <si>
    <t>Mireault</t>
  </si>
  <si>
    <t>Tanya</t>
  </si>
  <si>
    <t>plouffe-bourdua</t>
  </si>
  <si>
    <t>veronique</t>
  </si>
  <si>
    <t>Polisois</t>
  </si>
  <si>
    <t>Kim</t>
  </si>
  <si>
    <t>Sparrow</t>
  </si>
  <si>
    <t>Nadia</t>
  </si>
  <si>
    <t>Marie-Hêlène</t>
  </si>
  <si>
    <t>Wyett</t>
  </si>
  <si>
    <t xml:space="preserve">Olivia </t>
  </si>
  <si>
    <t>Bloc Shop</t>
  </si>
  <si>
    <t>USA</t>
  </si>
  <si>
    <t>Zéro Gravité</t>
  </si>
  <si>
    <t>Arboleda</t>
  </si>
  <si>
    <t>Sébastian</t>
  </si>
  <si>
    <t>Beaulieu</t>
  </si>
  <si>
    <t>Jean-François</t>
  </si>
  <si>
    <t>Bergevin</t>
  </si>
  <si>
    <t>Jérémie</t>
  </si>
  <si>
    <t>Bérubé</t>
  </si>
  <si>
    <t>Francis</t>
  </si>
  <si>
    <t>Boisvert</t>
  </si>
  <si>
    <t>Simon-Pierre</t>
  </si>
  <si>
    <t>Bouffard</t>
  </si>
  <si>
    <t>David</t>
  </si>
  <si>
    <t>Nicolas</t>
  </si>
  <si>
    <t xml:space="preserve">Frederic </t>
  </si>
  <si>
    <t>Chrusten</t>
  </si>
  <si>
    <t>Rémi</t>
  </si>
  <si>
    <t>Collombet</t>
  </si>
  <si>
    <t>Victor</t>
  </si>
  <si>
    <t>Corriveau</t>
  </si>
  <si>
    <t>Dorion</t>
  </si>
  <si>
    <t xml:space="preserve">Guillaume </t>
  </si>
  <si>
    <t>Enright</t>
  </si>
  <si>
    <t>Sam</t>
  </si>
  <si>
    <t>Filotto</t>
  </si>
  <si>
    <t>Falco</t>
  </si>
  <si>
    <t>Dave</t>
  </si>
  <si>
    <t>Marc-Antoine</t>
  </si>
  <si>
    <t>Généreux-Vien</t>
  </si>
  <si>
    <t>Simon</t>
  </si>
  <si>
    <t>Daniel</t>
  </si>
  <si>
    <t>Lanzagorta</t>
  </si>
  <si>
    <t>Oscar</t>
  </si>
  <si>
    <t>Lasserre</t>
  </si>
  <si>
    <t>Lazure</t>
  </si>
  <si>
    <t xml:space="preserve">Sébastien </t>
  </si>
  <si>
    <t>Legris Brunet</t>
  </si>
  <si>
    <t>Letarte</t>
  </si>
  <si>
    <t>Levesque</t>
  </si>
  <si>
    <t>Jean-Philippe</t>
  </si>
  <si>
    <t>Lower</t>
  </si>
  <si>
    <t>Christophe</t>
  </si>
  <si>
    <t>Ng</t>
  </si>
  <si>
    <t>jason</t>
  </si>
  <si>
    <t>Parisien</t>
  </si>
  <si>
    <t>François</t>
  </si>
  <si>
    <t>RAYER</t>
  </si>
  <si>
    <t>Arnaud</t>
  </si>
  <si>
    <t>Sembely</t>
  </si>
  <si>
    <t>St-Laurent</t>
  </si>
  <si>
    <t>Tousignant</t>
  </si>
  <si>
    <t>Michael</t>
  </si>
  <si>
    <t>VanDenBosch</t>
  </si>
  <si>
    <t>Kiefer</t>
  </si>
  <si>
    <t>Canyon</t>
  </si>
  <si>
    <t>Champigny</t>
  </si>
  <si>
    <t>Ariane</t>
  </si>
  <si>
    <t>Espen</t>
  </si>
  <si>
    <t>Heudry</t>
  </si>
  <si>
    <t>Thibault L'Italien</t>
  </si>
  <si>
    <t>Marie Michele</t>
  </si>
  <si>
    <t>Boivin Roy</t>
  </si>
  <si>
    <t>Lambert</t>
  </si>
  <si>
    <t>Allison</t>
  </si>
  <si>
    <t>Jocelyn</t>
  </si>
  <si>
    <t>Sieggel</t>
  </si>
  <si>
    <t>Nicolai</t>
  </si>
  <si>
    <t>Sunde</t>
  </si>
  <si>
    <t>Andrew</t>
  </si>
  <si>
    <t>Gardner</t>
  </si>
  <si>
    <t>Sébastien</t>
  </si>
  <si>
    <t>Poitras</t>
  </si>
  <si>
    <t>Marc Antoine</t>
  </si>
</sst>
</file>

<file path=xl/styles.xml><?xml version="1.0" encoding="utf-8"?>
<styleSheet xmlns="http://schemas.openxmlformats.org/spreadsheetml/2006/main">
  <numFmts count="1">
    <numFmt numFmtId="164" formatCode="0.000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9" borderId="8" applyNumberFormat="0" applyAlignment="0" applyProtection="0"/>
    <xf numFmtId="0" fontId="12" fillId="0" borderId="9" applyNumberFormat="0" applyFill="0" applyAlignment="0" applyProtection="0"/>
    <xf numFmtId="0" fontId="8" fillId="30" borderId="10" applyNumberFormat="0" applyFont="0" applyAlignment="0" applyProtection="0"/>
    <xf numFmtId="0" fontId="8" fillId="30" borderId="10" applyNumberFormat="0" applyFont="0" applyAlignment="0" applyProtection="0"/>
    <xf numFmtId="0" fontId="8" fillId="30" borderId="10" applyNumberFormat="0" applyFont="0" applyAlignment="0" applyProtection="0"/>
    <xf numFmtId="0" fontId="8" fillId="30" borderId="10" applyNumberFormat="0" applyFont="0" applyAlignment="0" applyProtection="0"/>
    <xf numFmtId="0" fontId="8" fillId="30" borderId="10" applyNumberFormat="0" applyFont="0" applyAlignment="0" applyProtection="0"/>
    <xf numFmtId="0" fontId="8" fillId="30" borderId="10" applyNumberFormat="0" applyFont="0" applyAlignment="0" applyProtection="0"/>
    <xf numFmtId="0" fontId="8" fillId="30" borderId="10" applyNumberFormat="0" applyFont="0" applyAlignment="0" applyProtection="0"/>
    <xf numFmtId="0" fontId="8" fillId="30" borderId="10" applyNumberFormat="0" applyFont="0" applyAlignment="0" applyProtection="0"/>
    <xf numFmtId="0" fontId="8" fillId="30" borderId="10" applyNumberFormat="0" applyFont="0" applyAlignment="0" applyProtection="0"/>
    <xf numFmtId="0" fontId="8" fillId="30" borderId="10" applyNumberFormat="0" applyFont="0" applyAlignment="0" applyProtection="0"/>
    <xf numFmtId="0" fontId="8" fillId="30" borderId="10" applyNumberFormat="0" applyFont="0" applyAlignment="0" applyProtection="0"/>
    <xf numFmtId="0" fontId="13" fillId="31" borderId="8" applyNumberFormat="0" applyAlignment="0" applyProtection="0"/>
    <xf numFmtId="0" fontId="14" fillId="32" borderId="0" applyNumberFormat="0" applyBorder="0" applyAlignment="0" applyProtection="0"/>
    <xf numFmtId="0" fontId="15" fillId="3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34" borderId="0" applyNumberFormat="0" applyBorder="0" applyAlignment="0" applyProtection="0"/>
    <xf numFmtId="0" fontId="17" fillId="29" borderId="11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4" fillId="35" borderId="16" applyNumberFormat="0" applyAlignment="0" applyProtection="0"/>
    <xf numFmtId="0" fontId="2" fillId="0" borderId="0"/>
  </cellStyleXfs>
  <cellXfs count="134">
    <xf numFmtId="0" fontId="0" fillId="0" borderId="0" xfId="0"/>
    <xf numFmtId="0" fontId="5" fillId="0" borderId="0" xfId="0" applyFont="1" applyFill="1" applyBorder="1" applyAlignment="1" applyProtection="1"/>
    <xf numFmtId="0" fontId="0" fillId="0" borderId="0" xfId="0" applyProtection="1"/>
    <xf numFmtId="164" fontId="0" fillId="0" borderId="0" xfId="0" applyNumberFormat="1" applyProtection="1"/>
    <xf numFmtId="0" fontId="0" fillId="0" borderId="1" xfId="0" applyBorder="1" applyProtection="1"/>
    <xf numFmtId="0" fontId="5" fillId="0" borderId="0" xfId="0" applyFont="1" applyFill="1" applyBorder="1" applyProtection="1"/>
    <xf numFmtId="0" fontId="0" fillId="0" borderId="0" xfId="0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0" fillId="0" borderId="0" xfId="0" applyFill="1" applyProtection="1"/>
    <xf numFmtId="0" fontId="5" fillId="0" borderId="0" xfId="0" applyFont="1" applyFill="1" applyProtection="1"/>
    <xf numFmtId="164" fontId="0" fillId="0" borderId="0" xfId="0" applyNumberFormat="1" applyFill="1" applyProtection="1"/>
    <xf numFmtId="0" fontId="5" fillId="38" borderId="0" xfId="0" applyFont="1" applyFill="1" applyBorder="1" applyAlignment="1" applyProtection="1"/>
    <xf numFmtId="0" fontId="6" fillId="38" borderId="0" xfId="0" applyFont="1" applyFill="1" applyBorder="1" applyAlignment="1" applyProtection="1">
      <alignment horizontal="left"/>
    </xf>
    <xf numFmtId="0" fontId="5" fillId="3" borderId="1" xfId="0" applyFont="1" applyFill="1" applyBorder="1" applyAlignment="1" applyProtection="1">
      <alignment horizontal="centerContinuous"/>
    </xf>
    <xf numFmtId="0" fontId="5" fillId="3" borderId="1" xfId="0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right" shrinkToFit="1"/>
    </xf>
    <xf numFmtId="0" fontId="4" fillId="0" borderId="1" xfId="0" applyNumberFormat="1" applyFont="1" applyFill="1" applyBorder="1" applyAlignment="1" applyProtection="1">
      <alignment horizontal="left" shrinkToFit="1"/>
    </xf>
    <xf numFmtId="0" fontId="4" fillId="0" borderId="1" xfId="0" applyFont="1" applyFill="1" applyBorder="1" applyAlignment="1" applyProtection="1">
      <alignment horizontal="right" shrinkToFit="1"/>
    </xf>
    <xf numFmtId="0" fontId="4" fillId="0" borderId="1" xfId="0" applyFont="1" applyFill="1" applyBorder="1" applyAlignment="1" applyProtection="1">
      <alignment horizontal="left" shrinkToFit="1"/>
    </xf>
    <xf numFmtId="164" fontId="4" fillId="0" borderId="1" xfId="0" applyNumberFormat="1" applyFont="1" applyFill="1" applyBorder="1" applyAlignment="1" applyProtection="1">
      <alignment horizontal="left" shrinkToFit="1"/>
    </xf>
    <xf numFmtId="0" fontId="4" fillId="3" borderId="3" xfId="0" applyNumberFormat="1" applyFont="1" applyFill="1" applyBorder="1" applyAlignment="1" applyProtection="1">
      <alignment horizontal="center" textRotation="90"/>
    </xf>
    <xf numFmtId="0" fontId="4" fillId="3" borderId="3" xfId="0" applyFont="1" applyFill="1" applyBorder="1" applyAlignment="1" applyProtection="1">
      <alignment horizontal="left"/>
    </xf>
    <xf numFmtId="0" fontId="4" fillId="3" borderId="3" xfId="0" applyFont="1" applyFill="1" applyBorder="1" applyAlignment="1" applyProtection="1">
      <alignment horizontal="centerContinuous"/>
    </xf>
    <xf numFmtId="0" fontId="4" fillId="3" borderId="3" xfId="0" applyFont="1" applyFill="1" applyBorder="1" applyAlignment="1" applyProtection="1">
      <alignment wrapText="1"/>
    </xf>
    <xf numFmtId="0" fontId="4" fillId="3" borderId="3" xfId="0" applyFont="1" applyFill="1" applyBorder="1" applyAlignment="1" applyProtection="1">
      <alignment horizontal="right" wrapText="1"/>
    </xf>
    <xf numFmtId="164" fontId="4" fillId="3" borderId="3" xfId="0" applyNumberFormat="1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9" borderId="1" xfId="0" applyFont="1" applyFill="1" applyBorder="1" applyAlignment="1" applyProtection="1">
      <alignment horizontal="center" shrinkToFit="1"/>
    </xf>
    <xf numFmtId="0" fontId="4" fillId="37" borderId="1" xfId="0" applyNumberFormat="1" applyFont="1" applyFill="1" applyBorder="1" applyAlignment="1" applyProtection="1">
      <alignment horizontal="left" shrinkToFit="1"/>
      <protection locked="0"/>
    </xf>
    <xf numFmtId="0" fontId="0" fillId="37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Continuous"/>
    </xf>
    <xf numFmtId="0" fontId="25" fillId="2" borderId="1" xfId="0" applyFont="1" applyFill="1" applyBorder="1" applyProtection="1">
      <protection locked="0"/>
    </xf>
    <xf numFmtId="0" fontId="0" fillId="0" borderId="1" xfId="0" applyBorder="1" applyAlignment="1" applyProtection="1">
      <alignment horizontal="center"/>
    </xf>
    <xf numFmtId="0" fontId="5" fillId="0" borderId="0" xfId="0" applyFont="1" applyFill="1" applyAlignment="1" applyProtection="1"/>
    <xf numFmtId="0" fontId="4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/>
    <xf numFmtId="0" fontId="7" fillId="0" borderId="0" xfId="0" applyFont="1" applyFill="1" applyAlignment="1" applyProtection="1"/>
    <xf numFmtId="0" fontId="5" fillId="0" borderId="0" xfId="0" applyFont="1" applyFill="1" applyAlignment="1" applyProtection="1">
      <alignment horizontal="right"/>
    </xf>
    <xf numFmtId="0" fontId="4" fillId="0" borderId="0" xfId="0" applyFont="1" applyFill="1" applyBorder="1" applyAlignment="1" applyProtection="1">
      <alignment horizontal="centerContinuous"/>
    </xf>
    <xf numFmtId="0" fontId="4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/>
    </xf>
    <xf numFmtId="0" fontId="0" fillId="36" borderId="0" xfId="0" applyFill="1" applyProtection="1"/>
    <xf numFmtId="0" fontId="4" fillId="4" borderId="1" xfId="0" applyNumberFormat="1" applyFont="1" applyFill="1" applyBorder="1" applyAlignment="1" applyProtection="1">
      <alignment horizontal="left" shrinkToFit="1"/>
    </xf>
    <xf numFmtId="0" fontId="5" fillId="0" borderId="7" xfId="0" applyFont="1" applyBorder="1" applyAlignment="1" applyProtection="1">
      <alignment horizontal="left"/>
    </xf>
    <xf numFmtId="0" fontId="27" fillId="38" borderId="4" xfId="0" applyFont="1" applyFill="1" applyBorder="1" applyAlignment="1" applyProtection="1"/>
    <xf numFmtId="0" fontId="27" fillId="0" borderId="19" xfId="0" applyFont="1" applyFill="1" applyBorder="1" applyAlignment="1" applyProtection="1"/>
    <xf numFmtId="0" fontId="27" fillId="0" borderId="18" xfId="0" applyFont="1" applyFill="1" applyBorder="1" applyAlignment="1" applyProtection="1"/>
    <xf numFmtId="0" fontId="27" fillId="38" borderId="1" xfId="0" applyFont="1" applyFill="1" applyBorder="1" applyAlignment="1" applyProtection="1">
      <alignment horizontal="left"/>
    </xf>
    <xf numFmtId="0" fontId="28" fillId="38" borderId="1" xfId="0" applyFont="1" applyFill="1" applyBorder="1" applyAlignment="1" applyProtection="1">
      <alignment textRotation="90"/>
    </xf>
    <xf numFmtId="0" fontId="28" fillId="38" borderId="2" xfId="0" applyFont="1" applyFill="1" applyBorder="1" applyProtection="1"/>
    <xf numFmtId="0" fontId="28" fillId="38" borderId="2" xfId="0" applyFont="1" applyFill="1" applyBorder="1" applyAlignment="1" applyProtection="1">
      <alignment horizontal="center"/>
    </xf>
    <xf numFmtId="0" fontId="28" fillId="38" borderId="0" xfId="0" applyFont="1" applyFill="1" applyBorder="1" applyAlignment="1" applyProtection="1">
      <alignment horizontal="center"/>
    </xf>
    <xf numFmtId="0" fontId="28" fillId="38" borderId="3" xfId="0" applyNumberFormat="1" applyFont="1" applyFill="1" applyBorder="1" applyAlignment="1" applyProtection="1">
      <alignment horizontal="center"/>
    </xf>
    <xf numFmtId="0" fontId="28" fillId="38" borderId="1" xfId="0" applyNumberFormat="1" applyFont="1" applyFill="1" applyBorder="1" applyAlignment="1" applyProtection="1">
      <alignment horizontal="center" textRotation="90"/>
    </xf>
    <xf numFmtId="0" fontId="27" fillId="0" borderId="1" xfId="0" applyFont="1" applyBorder="1" applyProtection="1"/>
    <xf numFmtId="0" fontId="27" fillId="0" borderId="1" xfId="0" applyFont="1" applyBorder="1" applyAlignment="1" applyProtection="1">
      <alignment horizontal="center"/>
    </xf>
    <xf numFmtId="0" fontId="27" fillId="39" borderId="1" xfId="0" applyFont="1" applyFill="1" applyBorder="1" applyAlignment="1">
      <alignment horizontal="center" vertical="center"/>
    </xf>
    <xf numFmtId="0" fontId="27" fillId="40" borderId="1" xfId="0" applyFont="1" applyFill="1" applyBorder="1" applyProtection="1">
      <protection locked="0"/>
    </xf>
    <xf numFmtId="0" fontId="26" fillId="2" borderId="1" xfId="0" applyNumberFormat="1" applyFont="1" applyFill="1" applyBorder="1" applyAlignment="1" applyProtection="1">
      <alignment horizontal="left" shrinkToFit="1"/>
      <protection locked="0"/>
    </xf>
    <xf numFmtId="0" fontId="27" fillId="37" borderId="1" xfId="0" applyFont="1" applyFill="1" applyBorder="1" applyProtection="1">
      <protection locked="0"/>
    </xf>
    <xf numFmtId="0" fontId="26" fillId="2" borderId="1" xfId="0" applyFont="1" applyFill="1" applyBorder="1" applyProtection="1">
      <protection locked="0"/>
    </xf>
    <xf numFmtId="164" fontId="4" fillId="3" borderId="1" xfId="0" applyNumberFormat="1" applyFont="1" applyFill="1" applyBorder="1" applyAlignment="1" applyProtection="1">
      <alignment horizontal="center" wrapText="1"/>
    </xf>
    <xf numFmtId="0" fontId="4" fillId="41" borderId="1" xfId="0" applyNumberFormat="1" applyFont="1" applyFill="1" applyBorder="1" applyAlignment="1" applyProtection="1">
      <alignment horizontal="center" shrinkToFit="1"/>
    </xf>
    <xf numFmtId="0" fontId="28" fillId="38" borderId="1" xfId="0" applyFont="1" applyFill="1" applyBorder="1" applyAlignment="1" applyProtection="1">
      <alignment horizontal="center"/>
    </xf>
    <xf numFmtId="0" fontId="27" fillId="38" borderId="1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5" fillId="42" borderId="0" xfId="0" applyFont="1" applyFill="1" applyBorder="1" applyAlignment="1" applyProtection="1">
      <alignment horizontal="center"/>
    </xf>
    <xf numFmtId="0" fontId="27" fillId="42" borderId="1" xfId="0" applyFont="1" applyFill="1" applyBorder="1" applyProtection="1"/>
    <xf numFmtId="0" fontId="27" fillId="0" borderId="0" xfId="0" applyFont="1" applyFill="1" applyBorder="1" applyAlignment="1" applyProtection="1"/>
    <xf numFmtId="0" fontId="27" fillId="0" borderId="0" xfId="0" applyFont="1" applyFill="1" applyBorder="1" applyAlignment="1" applyProtection="1">
      <alignment horizontal="center"/>
    </xf>
    <xf numFmtId="0" fontId="27" fillId="0" borderId="20" xfId="0" applyFont="1" applyFill="1" applyBorder="1" applyAlignment="1" applyProtection="1"/>
    <xf numFmtId="0" fontId="27" fillId="38" borderId="2" xfId="0" applyFont="1" applyFill="1" applyBorder="1" applyAlignment="1" applyProtection="1">
      <alignment horizontal="left"/>
    </xf>
    <xf numFmtId="0" fontId="27" fillId="0" borderId="1" xfId="0" applyFont="1" applyFill="1" applyBorder="1" applyProtection="1"/>
    <xf numFmtId="0" fontId="27" fillId="0" borderId="1" xfId="0" applyFont="1" applyFill="1" applyBorder="1" applyAlignment="1" applyProtection="1">
      <alignment horizontal="center"/>
    </xf>
    <xf numFmtId="0" fontId="3" fillId="0" borderId="1" xfId="45" applyFont="1" applyFill="1" applyBorder="1" applyAlignment="1" applyProtection="1">
      <alignment horizontal="center"/>
      <protection locked="0"/>
    </xf>
    <xf numFmtId="0" fontId="27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 applyProtection="1">
      <alignment horizontal="left" shrinkToFit="1"/>
      <protection locked="0"/>
    </xf>
    <xf numFmtId="0" fontId="27" fillId="0" borderId="1" xfId="0" applyNumberFormat="1" applyFont="1" applyFill="1" applyBorder="1" applyAlignment="1" applyProtection="1">
      <alignment horizontal="center" shrinkToFit="1"/>
      <protection locked="0"/>
    </xf>
    <xf numFmtId="0" fontId="26" fillId="0" borderId="1" xfId="0" applyNumberFormat="1" applyFont="1" applyFill="1" applyBorder="1" applyAlignment="1" applyProtection="1">
      <alignment horizontal="left" shrinkToFit="1"/>
      <protection locked="0"/>
    </xf>
    <xf numFmtId="0" fontId="27" fillId="0" borderId="17" xfId="0" applyNumberFormat="1" applyFont="1" applyFill="1" applyBorder="1" applyAlignment="1" applyProtection="1">
      <alignment horizontal="left" shrinkToFit="1"/>
      <protection locked="0"/>
    </xf>
    <xf numFmtId="0" fontId="27" fillId="0" borderId="17" xfId="0" applyNumberFormat="1" applyFont="1" applyFill="1" applyBorder="1" applyAlignment="1" applyProtection="1">
      <alignment horizontal="center" shrinkToFit="1"/>
      <protection locked="0"/>
    </xf>
    <xf numFmtId="0" fontId="26" fillId="0" borderId="1" xfId="0" applyNumberFormat="1" applyFont="1" applyFill="1" applyBorder="1" applyAlignment="1" applyProtection="1">
      <alignment horizontal="center" shrinkToFit="1"/>
      <protection locked="0"/>
    </xf>
    <xf numFmtId="0" fontId="4" fillId="3" borderId="1" xfId="0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 shrinkToFit="1"/>
    </xf>
    <xf numFmtId="0" fontId="27" fillId="0" borderId="1" xfId="0" applyFont="1" applyFill="1" applyBorder="1" applyAlignment="1" applyProtection="1">
      <alignment horizontal="left"/>
    </xf>
    <xf numFmtId="0" fontId="27" fillId="0" borderId="1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4" fillId="39" borderId="4" xfId="0" applyFont="1" applyFill="1" applyBorder="1" applyAlignment="1" applyProtection="1">
      <alignment horizontal="center" shrinkToFit="1"/>
    </xf>
    <xf numFmtId="0" fontId="29" fillId="0" borderId="1" xfId="61" applyFont="1" applyFill="1" applyBorder="1"/>
    <xf numFmtId="0" fontId="2" fillId="0" borderId="1" xfId="61" applyFill="1" applyBorder="1"/>
    <xf numFmtId="0" fontId="2" fillId="0" borderId="1" xfId="61" applyFill="1" applyBorder="1" applyAlignment="1">
      <alignment horizontal="center"/>
    </xf>
    <xf numFmtId="0" fontId="27" fillId="0" borderId="1" xfId="0" applyFont="1" applyFill="1" applyBorder="1" applyProtection="1">
      <protection locked="0"/>
    </xf>
    <xf numFmtId="0" fontId="27" fillId="0" borderId="1" xfId="0" applyFont="1" applyFill="1" applyBorder="1" applyAlignment="1" applyProtection="1">
      <alignment horizontal="center"/>
    </xf>
    <xf numFmtId="0" fontId="0" fillId="0" borderId="0" xfId="0" applyFill="1"/>
    <xf numFmtId="0" fontId="0" fillId="0" borderId="0" xfId="0" applyBorder="1" applyProtection="1">
      <protection locked="0"/>
    </xf>
    <xf numFmtId="0" fontId="27" fillId="0" borderId="0" xfId="0" applyFont="1" applyBorder="1" applyProtection="1"/>
    <xf numFmtId="0" fontId="30" fillId="42" borderId="1" xfId="0" applyFont="1" applyFill="1" applyBorder="1" applyProtection="1"/>
    <xf numFmtId="0" fontId="30" fillId="0" borderId="1" xfId="0" applyFont="1" applyBorder="1" applyProtection="1"/>
    <xf numFmtId="0" fontId="30" fillId="0" borderId="1" xfId="0" applyFont="1" applyBorder="1" applyAlignment="1" applyProtection="1">
      <alignment horizontal="center"/>
    </xf>
    <xf numFmtId="0" fontId="30" fillId="39" borderId="1" xfId="0" applyFont="1" applyFill="1" applyBorder="1" applyAlignment="1">
      <alignment horizontal="center" vertical="center"/>
    </xf>
    <xf numFmtId="0" fontId="30" fillId="40" borderId="1" xfId="0" applyFont="1" applyFill="1" applyBorder="1" applyProtection="1">
      <protection locked="0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/>
    <xf numFmtId="0" fontId="0" fillId="0" borderId="1" xfId="0" applyFill="1" applyBorder="1" applyProtection="1">
      <protection locked="0"/>
    </xf>
    <xf numFmtId="0" fontId="1" fillId="0" borderId="1" xfId="61" applyFont="1" applyFill="1" applyBorder="1"/>
    <xf numFmtId="0" fontId="5" fillId="0" borderId="1" xfId="0" applyFont="1" applyFill="1" applyBorder="1"/>
    <xf numFmtId="0" fontId="4" fillId="39" borderId="1" xfId="0" applyNumberFormat="1" applyFont="1" applyFill="1" applyBorder="1" applyAlignment="1" applyProtection="1">
      <alignment horizontal="center" shrinkToFit="1"/>
    </xf>
    <xf numFmtId="0" fontId="27" fillId="0" borderId="0" xfId="0" applyNumberFormat="1" applyFont="1" applyFill="1" applyAlignment="1" applyProtection="1">
      <alignment horizontal="left" shrinkToFit="1"/>
      <protection locked="0"/>
    </xf>
    <xf numFmtId="0" fontId="27" fillId="0" borderId="0" xfId="0" applyFont="1" applyFill="1" applyAlignment="1">
      <alignment horizontal="left"/>
    </xf>
    <xf numFmtId="0" fontId="5" fillId="0" borderId="0" xfId="0" applyFont="1" applyBorder="1" applyAlignment="1" applyProtection="1">
      <alignment horizontal="left"/>
    </xf>
    <xf numFmtId="0" fontId="0" fillId="0" borderId="7" xfId="0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16" fontId="0" fillId="0" borderId="7" xfId="0" applyNumberFormat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27" fillId="41" borderId="21" xfId="0" applyFont="1" applyFill="1" applyBorder="1" applyAlignment="1" applyProtection="1">
      <alignment horizontal="center"/>
    </xf>
    <xf numFmtId="0" fontId="27" fillId="41" borderId="22" xfId="0" applyFont="1" applyFill="1" applyBorder="1" applyAlignment="1" applyProtection="1">
      <alignment horizontal="center"/>
    </xf>
    <xf numFmtId="0" fontId="27" fillId="41" borderId="23" xfId="0" applyFont="1" applyFill="1" applyBorder="1" applyAlignment="1" applyProtection="1">
      <alignment horizontal="center"/>
    </xf>
    <xf numFmtId="0" fontId="27" fillId="38" borderId="2" xfId="0" applyFont="1" applyFill="1" applyBorder="1" applyAlignment="1" applyProtection="1">
      <alignment horizontal="center"/>
    </xf>
    <xf numFmtId="0" fontId="5" fillId="42" borderId="1" xfId="0" applyFont="1" applyFill="1" applyBorder="1" applyAlignment="1" applyProtection="1">
      <alignment horizontal="center"/>
    </xf>
    <xf numFmtId="0" fontId="27" fillId="41" borderId="4" xfId="0" applyFont="1" applyFill="1" applyBorder="1" applyAlignment="1" applyProtection="1">
      <alignment horizontal="center"/>
    </xf>
    <xf numFmtId="0" fontId="27" fillId="41" borderId="5" xfId="0" applyFont="1" applyFill="1" applyBorder="1" applyAlignment="1" applyProtection="1">
      <alignment horizontal="center"/>
    </xf>
    <xf numFmtId="0" fontId="27" fillId="41" borderId="6" xfId="0" applyFont="1" applyFill="1" applyBorder="1" applyAlignment="1" applyProtection="1">
      <alignment horizontal="center"/>
    </xf>
    <xf numFmtId="0" fontId="27" fillId="0" borderId="1" xfId="0" applyFont="1" applyFill="1" applyBorder="1" applyAlignment="1" applyProtection="1">
      <alignment horizontal="center"/>
    </xf>
    <xf numFmtId="0" fontId="27" fillId="38" borderId="1" xfId="0" applyFont="1" applyFill="1" applyBorder="1" applyAlignment="1" applyProtection="1">
      <alignment horizontal="center"/>
    </xf>
    <xf numFmtId="0" fontId="4" fillId="39" borderId="4" xfId="0" applyNumberFormat="1" applyFont="1" applyFill="1" applyBorder="1" applyAlignment="1" applyProtection="1">
      <alignment horizontal="center" shrinkToFit="1"/>
    </xf>
  </cellXfs>
  <cellStyles count="6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10" xfId="28"/>
    <cellStyle name="Commentaire 11" xfId="29"/>
    <cellStyle name="Commentaire 12" xfId="30"/>
    <cellStyle name="Commentaire 2" xfId="31"/>
    <cellStyle name="Commentaire 3" xfId="32"/>
    <cellStyle name="Commentaire 4" xfId="33"/>
    <cellStyle name="Commentaire 5" xfId="34"/>
    <cellStyle name="Commentaire 6" xfId="35"/>
    <cellStyle name="Commentaire 7" xfId="36"/>
    <cellStyle name="Commentaire 8" xfId="37"/>
    <cellStyle name="Commentaire 9" xfId="38"/>
    <cellStyle name="Entrée" xfId="39" builtinId="20" customBuiltin="1"/>
    <cellStyle name="Insatisfaisant" xfId="40" builtinId="27" customBuiltin="1"/>
    <cellStyle name="Neutre" xfId="41" builtinId="28" customBuiltin="1"/>
    <cellStyle name="Normal" xfId="0" builtinId="0"/>
    <cellStyle name="Normal 10" xfId="42"/>
    <cellStyle name="Normal 11" xfId="43"/>
    <cellStyle name="Normal 12" xfId="44"/>
    <cellStyle name="Normal 22" xfId="61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Satisfaisant" xfId="51" builtinId="26" customBuiltin="1"/>
    <cellStyle name="Sortie" xfId="52" builtinId="21" customBuiltin="1"/>
    <cellStyle name="Texte explicatif" xfId="53" builtinId="53" customBuiltin="1"/>
    <cellStyle name="Titre" xfId="54" builtinId="15" customBuiltin="1"/>
    <cellStyle name="Titre 1" xfId="55" builtinId="16" customBuiltin="1"/>
    <cellStyle name="Titre 2" xfId="56" builtinId="17" customBuiltin="1"/>
    <cellStyle name="Titre 3" xfId="57" builtinId="18" customBuiltin="1"/>
    <cellStyle name="Titre 4" xfId="58" builtinId="19" customBuiltin="1"/>
    <cellStyle name="Total" xfId="59" builtinId="25" customBuiltin="1"/>
    <cellStyle name="Vérification" xfId="60" builtinId="23" customBuiltin="1"/>
  </cellStyles>
  <dxfs count="36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1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00"/>
      <fill>
        <patternFill patternType="solid">
          <fgColor indexed="64"/>
          <bgColor indexed="47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1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right style="thin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rgb="FF000000"/>
          <bgColor rgb="FF92D050"/>
        </patternFill>
      </fill>
      <alignment horizontal="center" vertical="bottom" textRotation="0" wrapText="0" indent="0" relativeIndent="0" justifyLastLine="0" shrinkToFit="1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00"/>
      <fill>
        <patternFill patternType="solid">
          <fgColor indexed="64"/>
          <bgColor indexed="47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right style="thin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rgb="FF000000"/>
          <bgColor rgb="FF92D050"/>
        </patternFill>
      </fill>
      <alignment horizontal="center" vertical="bottom" textRotation="0" wrapText="0" indent="0" relativeIndent="0" justifyLastLine="0" shrinkToFit="1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00"/>
      <fill>
        <patternFill patternType="solid">
          <fgColor indexed="64"/>
          <bgColor indexed="47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right style="thin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rgb="FF000000"/>
          <bgColor rgb="FF92D050"/>
        </patternFill>
      </fill>
      <alignment horizontal="center" vertical="bottom" textRotation="0" wrapText="0" indent="0" relativeIndent="0" justifyLastLine="0" shrinkToFit="1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00"/>
      <fill>
        <patternFill patternType="solid">
          <fgColor indexed="64"/>
          <bgColor indexed="47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right style="thin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rgb="FF000000"/>
          <bgColor rgb="FF92D050"/>
        </patternFill>
      </fill>
      <alignment horizontal="center" vertical="bottom" textRotation="0" wrapText="0" indent="0" relativeIndent="0" justifyLastLine="0" shrinkToFit="1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00"/>
      <fill>
        <patternFill patternType="solid">
          <fgColor indexed="64"/>
          <bgColor indexed="47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rgb="FF000000"/>
        </top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rgb="FF000000"/>
        </top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rgb="FF000000"/>
        </top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rgb="FF000000"/>
        </top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1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0.000"/>
      <fill>
        <patternFill patternType="solid">
          <fgColor indexed="64"/>
          <bgColor indexed="47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rgb="FF000000"/>
        </top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1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rgb="FF000000"/>
        </top>
      </border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179917</xdr:colOff>
      <xdr:row>0</xdr:row>
      <xdr:rowOff>0</xdr:rowOff>
    </xdr:from>
    <xdr:to>
      <xdr:col>18</xdr:col>
      <xdr:colOff>720725</xdr:colOff>
      <xdr:row>6</xdr:row>
      <xdr:rowOff>71967</xdr:rowOff>
    </xdr:to>
    <xdr:pic>
      <xdr:nvPicPr>
        <xdr:cNvPr id="2" name="Image 1" descr="Logo Canyon Escalad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6250" y="0"/>
          <a:ext cx="2466975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149679</xdr:colOff>
      <xdr:row>0</xdr:row>
      <xdr:rowOff>0</xdr:rowOff>
    </xdr:from>
    <xdr:to>
      <xdr:col>31</xdr:col>
      <xdr:colOff>902154</xdr:colOff>
      <xdr:row>6</xdr:row>
      <xdr:rowOff>32657</xdr:rowOff>
    </xdr:to>
    <xdr:pic>
      <xdr:nvPicPr>
        <xdr:cNvPr id="2" name="Image 1" descr="Logo Canyon Escalad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08822" y="0"/>
          <a:ext cx="2466975" cy="1066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au1363" displayName="Tableau1363" ref="B9:R56" totalsRowShown="0" tableBorderDxfId="367">
  <autoFilter ref="B9:R56"/>
  <sortState ref="B10:R32">
    <sortCondition ref="B9:B56"/>
  </sortState>
  <tableColumns count="17">
    <tableColumn id="1" name="Pos. Finale" dataDxfId="366"/>
    <tableColumn id="2" name="Colonne1" dataDxfId="365"/>
    <tableColumn id="3" name="Ronde suivante" dataDxfId="364"/>
    <tableColumn id="4" name="FQME #" dataDxfId="363"/>
    <tableColumn id="5" name="Nom" dataDxfId="362"/>
    <tableColumn id="6" name="Prénom" dataDxfId="361"/>
    <tableColumn id="7" name="Dossard" dataDxfId="360"/>
    <tableColumn id="8" name="Équipe" dataDxfId="359"/>
    <tableColumn id="9" name="1" dataDxfId="358"/>
    <tableColumn id="10" name="2" dataDxfId="357"/>
    <tableColumn id="11" name="3" dataDxfId="356"/>
    <tableColumn id="12" name="4" dataDxfId="355"/>
    <tableColumn id="13" name="5" dataDxfId="354"/>
    <tableColumn id="14" name="6" dataDxfId="353"/>
    <tableColumn id="15" name="Points" dataDxfId="352"/>
    <tableColumn id="16" name="Colonne2" dataDxfId="351"/>
    <tableColumn id="17" name="Colonne3" dataDxfId="350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3" name="Tableau8111214" displayName="Tableau8111214" ref="B9:AM40" totalsRowShown="0" headerRowDxfId="163" dataDxfId="162" tableBorderDxfId="161">
  <autoFilter ref="B9:AM40"/>
  <sortState ref="B10:AM40">
    <sortCondition ref="AM9:AM40"/>
  </sortState>
  <tableColumns count="38">
    <tableColumn id="1" name="Pos. Finale" dataDxfId="160">
      <calculatedColumnFormula>IF(AM10="",Z10,AM10)</calculatedColumnFormula>
    </tableColumn>
    <tableColumn id="2" name="Colonne1" dataDxfId="159">
      <calculatedColumnFormula>IF(B10="","",IF(COUNTIF($B$10:$B$90,B10)&gt;1, "=", ""))</calculatedColumnFormula>
    </tableColumn>
    <tableColumn id="3" name="Ronde suivante" dataDxfId="158">
      <calculatedColumnFormula>IF(Z10&lt;=H$44,"FINALE","")</calculatedColumnFormula>
    </tableColumn>
    <tableColumn id="4" name="Nom"/>
    <tableColumn id="5" name="Prénom" dataDxfId="157" dataCellStyle="Normal 22"/>
    <tableColumn id="6" name="Dossard" dataDxfId="156" dataCellStyle="Normal 22"/>
    <tableColumn id="7" name="Équipe" dataDxfId="155" dataCellStyle="Normal 22"/>
    <tableColumn id="8" name="1" dataDxfId="154"/>
    <tableColumn id="9" name="2" dataDxfId="153"/>
    <tableColumn id="10" name="3" dataDxfId="152"/>
    <tableColumn id="11" name="4" dataDxfId="151"/>
    <tableColumn id="12" name="5" dataDxfId="150"/>
    <tableColumn id="13" name="6" dataDxfId="149"/>
    <tableColumn id="14" name="Points" dataDxfId="148">
      <calculatedColumnFormula>IF(SUM(I10:N10)=0,"",SUM(I10:N10))</calculatedColumnFormula>
    </tableColumn>
    <tableColumn id="15" name="Total TOP" dataDxfId="147"/>
    <tableColumn id="16" name="Total Essai Top" dataDxfId="146"/>
    <tableColumn id="17" name="Total Zone" dataDxfId="145"/>
    <tableColumn id="18" name="Total Essai ZONE" dataDxfId="144"/>
    <tableColumn id="19" name="pts top" dataDxfId="143">
      <calculatedColumnFormula>IF(P10="",0,P10*10000)</calculatedColumnFormula>
    </tableColumn>
    <tableColumn id="20" name="pts essaie" dataDxfId="142">
      <calculatedColumnFormula>IF(Q10="",0,Q10*100)</calculatedColumnFormula>
    </tableColumn>
    <tableColumn id="21" name="pts zone" dataDxfId="141">
      <calculatedColumnFormula>IF(R10="",0,R10*10)</calculatedColumnFormula>
    </tableColumn>
    <tableColumn id="22" name="pts essaie zone" dataDxfId="140">
      <calculatedColumnFormula>IF(S10="",0,S10*1)</calculatedColumnFormula>
    </tableColumn>
    <tableColumn id="23" name="Colonne2" dataDxfId="139">
      <calculatedColumnFormula>T10-U10+V10-W10</calculatedColumnFormula>
    </tableColumn>
    <tableColumn id="24" name="Colonne3" dataDxfId="138"/>
    <tableColumn id="25" name="Posn." dataDxfId="137">
      <calculatedColumnFormula>IF(X10=0,"",RANK(X10,X$10:X$31,0))</calculatedColumnFormula>
    </tableColumn>
    <tableColumn id="26" name="Colonne4" dataDxfId="136">
      <calculatedColumnFormula>IF(O10="", "", RANK(O10,$O$10:$O$91,0))</calculatedColumnFormula>
    </tableColumn>
    <tableColumn id="27" name="Colonne5" dataDxfId="135">
      <calculatedColumnFormula>IF(AA10="","",IF(COUNTIF($AA$10:$AA$91,AA10)&gt;1, "=", ""))</calculatedColumnFormula>
    </tableColumn>
    <tableColumn id="28" name="Total TOP6" dataDxfId="134"/>
    <tableColumn id="29" name="Total Essai Top7" dataDxfId="133"/>
    <tableColumn id="30" name="Total Zone8" dataDxfId="132"/>
    <tableColumn id="31" name="Total Essai ZONE9" dataDxfId="131"/>
    <tableColumn id="32" name="pts top10" dataDxfId="130">
      <calculatedColumnFormula>IF(AC10="",0,AC10*10000)</calculatedColumnFormula>
    </tableColumn>
    <tableColumn id="33" name="pts essaie11" dataDxfId="129">
      <calculatedColumnFormula>IF(AD10="",0,AD10*100)</calculatedColumnFormula>
    </tableColumn>
    <tableColumn id="34" name="pts zone12" dataDxfId="128">
      <calculatedColumnFormula>IF(AE10="",0,AE10*10)</calculatedColumnFormula>
    </tableColumn>
    <tableColumn id="35" name="pts essaie zone13" dataDxfId="127">
      <calculatedColumnFormula>IF(AF10="",0,AF10*1)</calculatedColumnFormula>
    </tableColumn>
    <tableColumn id="36" name="Colonne14" dataDxfId="126">
      <calculatedColumnFormula>AG10-AH10+AI10-AJ10</calculatedColumnFormula>
    </tableColumn>
    <tableColumn id="37" name="Colonne15" dataDxfId="125"/>
    <tableColumn id="38" name="Posn.16" dataDxfId="124">
      <calculatedColumnFormula>IF(AK10=0,"",RANK(AK10,AK$10:AK$30,AL100))</calculatedColumnFormula>
    </tableColumn>
  </tableColumns>
  <tableStyleInfo name="TableStyleMedium18" showFirstColumn="0" showLastColumn="0" showRowStripes="1" showColumnStripes="0"/>
</table>
</file>

<file path=xl/tables/table11.xml><?xml version="1.0" encoding="utf-8"?>
<table xmlns="http://schemas.openxmlformats.org/spreadsheetml/2006/main" id="11" name="Tableau81112" displayName="Tableau81112" ref="B9:AM40" totalsRowShown="0" headerRowDxfId="122" dataDxfId="121" tableBorderDxfId="120">
  <autoFilter ref="B9:AM40"/>
  <sortState ref="B10:AM40">
    <sortCondition ref="AM9:AM40"/>
  </sortState>
  <tableColumns count="38">
    <tableColumn id="1" name="Pos. Finale" dataDxfId="119">
      <calculatedColumnFormula>IF(AM10="",Z10,AM10)</calculatedColumnFormula>
    </tableColumn>
    <tableColumn id="2" name="Colonne1" dataDxfId="118">
      <calculatedColumnFormula>IF(B10="","",IF(COUNTIF($B$10:$B$90,B10)&gt;1, "=", ""))</calculatedColumnFormula>
    </tableColumn>
    <tableColumn id="3" name="Ronde suivante" dataDxfId="117">
      <calculatedColumnFormula>IF(Z10&lt;=H$44,"FINALE","")</calculatedColumnFormula>
    </tableColumn>
    <tableColumn id="4" name="Nom"/>
    <tableColumn id="5" name="Prénom" dataDxfId="116" dataCellStyle="Normal 22"/>
    <tableColumn id="6" name="Dossard" dataDxfId="115" dataCellStyle="Normal 22"/>
    <tableColumn id="7" name="Équipe" dataDxfId="114" dataCellStyle="Normal 22"/>
    <tableColumn id="8" name="1" dataDxfId="113"/>
    <tableColumn id="9" name="2" dataDxfId="112"/>
    <tableColumn id="10" name="3" dataDxfId="111"/>
    <tableColumn id="11" name="4" dataDxfId="110"/>
    <tableColumn id="12" name="5" dataDxfId="109"/>
    <tableColumn id="13" name="6" dataDxfId="108"/>
    <tableColumn id="14" name="Points" dataDxfId="107">
      <calculatedColumnFormula>IF(SUM(I10:N10)=0,"",SUM(I10:N10))</calculatedColumnFormula>
    </tableColumn>
    <tableColumn id="15" name="Total TOP" dataDxfId="106"/>
    <tableColumn id="16" name="Total Essai Top" dataDxfId="105"/>
    <tableColumn id="17" name="Total Zone" dataDxfId="104"/>
    <tableColumn id="18" name="Total Essai ZONE" dataDxfId="103"/>
    <tableColumn id="19" name="pts top" dataDxfId="102">
      <calculatedColumnFormula>IF(P10="",0,P10*10000)</calculatedColumnFormula>
    </tableColumn>
    <tableColumn id="20" name="pts essaie" dataDxfId="101">
      <calculatedColumnFormula>IF(Q10="",0,Q10*100)</calculatedColumnFormula>
    </tableColumn>
    <tableColumn id="21" name="pts zone" dataDxfId="100">
      <calculatedColumnFormula>IF(R10="",0,R10*10)</calculatedColumnFormula>
    </tableColumn>
    <tableColumn id="22" name="pts essaie zone" dataDxfId="99">
      <calculatedColumnFormula>IF(S10="",0,S10*1)</calculatedColumnFormula>
    </tableColumn>
    <tableColumn id="23" name="Colonne2" dataDxfId="98">
      <calculatedColumnFormula>T10-U10+V10-W10</calculatedColumnFormula>
    </tableColumn>
    <tableColumn id="24" name="Colonne3" dataDxfId="97"/>
    <tableColumn id="25" name="Posn." dataDxfId="96">
      <calculatedColumnFormula>IF(X10=0,"",RANK(X10,X$10:X$31,0))</calculatedColumnFormula>
    </tableColumn>
    <tableColumn id="26" name="Colonne4" dataDxfId="95">
      <calculatedColumnFormula>IF(O10="", "", RANK(O10,$O$10:$O$91,0))</calculatedColumnFormula>
    </tableColumn>
    <tableColumn id="27" name="Colonne5" dataDxfId="94">
      <calculatedColumnFormula>IF(AA10="","",IF(COUNTIF($AA$10:$AA$91,AA10)&gt;1, "=", ""))</calculatedColumnFormula>
    </tableColumn>
    <tableColumn id="28" name="Total TOP6" dataDxfId="93"/>
    <tableColumn id="29" name="Total Essai Top7" dataDxfId="92"/>
    <tableColumn id="30" name="Total Zone8" dataDxfId="91"/>
    <tableColumn id="31" name="Total Essai ZONE9" dataDxfId="90"/>
    <tableColumn id="32" name="pts top10" dataDxfId="89">
      <calculatedColumnFormula>IF(AC10="",0,AC10*10000)</calculatedColumnFormula>
    </tableColumn>
    <tableColumn id="33" name="pts essaie11" dataDxfId="88">
      <calculatedColumnFormula>IF(AD10="",0,AD10*100)</calculatedColumnFormula>
    </tableColumn>
    <tableColumn id="34" name="pts zone12" dataDxfId="87">
      <calculatedColumnFormula>IF(AE10="",0,AE10*10)</calculatedColumnFormula>
    </tableColumn>
    <tableColumn id="35" name="pts essaie zone13" dataDxfId="86">
      <calculatedColumnFormula>IF(AF10="",0,AF10*1)</calculatedColumnFormula>
    </tableColumn>
    <tableColumn id="36" name="Colonne14" dataDxfId="85">
      <calculatedColumnFormula>AG10-AH10+AI10-AJ10</calculatedColumnFormula>
    </tableColumn>
    <tableColumn id="37" name="Colonne15" dataDxfId="84"/>
    <tableColumn id="38" name="Posn.16" dataDxfId="83">
      <calculatedColumnFormula>IF(AK10=0,"",RANK(AK10,AK$10:AK$30,AL100))</calculatedColumnFormula>
    </tableColumn>
  </tableColumns>
  <tableStyleInfo name="TableStyleMedium18" showFirstColumn="0" showLastColumn="0" showRowStripes="1" showColumnStripes="0"/>
</table>
</file>

<file path=xl/tables/table12.xml><?xml version="1.0" encoding="utf-8"?>
<table xmlns="http://schemas.openxmlformats.org/spreadsheetml/2006/main" id="10" name="Tableau811" displayName="Tableau811" ref="B9:AM43" totalsRowShown="0" headerRowDxfId="81" dataDxfId="80" tableBorderDxfId="79">
  <autoFilter ref="B9:AM43"/>
  <sortState ref="B10:AM43">
    <sortCondition ref="E9:E43"/>
  </sortState>
  <tableColumns count="38">
    <tableColumn id="1" name="Pos. Finale" dataDxfId="78">
      <calculatedColumnFormula>IF(AM10="",Z10,AM10)</calculatedColumnFormula>
    </tableColumn>
    <tableColumn id="2" name="Colonne1" dataDxfId="77">
      <calculatedColumnFormula>IF(B10="","",IF(COUNTIF($B$10:$B$93,B10)&gt;1, "=", ""))</calculatedColumnFormula>
    </tableColumn>
    <tableColumn id="3" name="Ronde suivante" dataDxfId="76">
      <calculatedColumnFormula>IF(Z10&lt;=H$47,"FINALE","")</calculatedColumnFormula>
    </tableColumn>
    <tableColumn id="4" name="Nom" dataDxfId="75"/>
    <tableColumn id="5" name="Prénom" dataDxfId="74" dataCellStyle="Normal 22"/>
    <tableColumn id="6" name="Dossard" dataDxfId="73" dataCellStyle="Normal 22"/>
    <tableColumn id="7" name="Équipe" dataDxfId="72" dataCellStyle="Normal 22"/>
    <tableColumn id="8" name="1" dataDxfId="71"/>
    <tableColumn id="9" name="2" dataDxfId="70"/>
    <tableColumn id="10" name="3" dataDxfId="69"/>
    <tableColumn id="11" name="4" dataDxfId="68"/>
    <tableColumn id="12" name="5" dataDxfId="67"/>
    <tableColumn id="13" name="6" dataDxfId="66"/>
    <tableColumn id="14" name="Points" dataDxfId="65">
      <calculatedColumnFormula>IF(SUM(I10:N10)=0,"",SUM(I10:N10))</calculatedColumnFormula>
    </tableColumn>
    <tableColumn id="15" name="Total TOP" dataDxfId="64"/>
    <tableColumn id="16" name="Total Essai Top" dataDxfId="63"/>
    <tableColumn id="17" name="Total Zone" dataDxfId="62"/>
    <tableColumn id="18" name="Total Essai ZONE" dataDxfId="61"/>
    <tableColumn id="19" name="pts top" dataDxfId="60">
      <calculatedColumnFormula>IF(P10="",0,P10*10000)</calculatedColumnFormula>
    </tableColumn>
    <tableColumn id="20" name="pts essaie" dataDxfId="59">
      <calculatedColumnFormula>IF(Q10="",0,Q10*100)</calculatedColumnFormula>
    </tableColumn>
    <tableColumn id="21" name="pts zone" dataDxfId="58">
      <calculatedColumnFormula>IF(R10="",0,R10*10)</calculatedColumnFormula>
    </tableColumn>
    <tableColumn id="22" name="pts essaie zone" dataDxfId="57">
      <calculatedColumnFormula>IF(S10="",0,S10*1)</calculatedColumnFormula>
    </tableColumn>
    <tableColumn id="23" name="Colonne2" dataDxfId="56">
      <calculatedColumnFormula>T10-U10+V10-W10</calculatedColumnFormula>
    </tableColumn>
    <tableColumn id="24" name="Colonne3" dataDxfId="55"/>
    <tableColumn id="25" name="Posn." dataDxfId="54">
      <calculatedColumnFormula>IF(X10=0,"",RANK(X10,X$10:X$43,0))</calculatedColumnFormula>
    </tableColumn>
    <tableColumn id="26" name="Colonne4" dataDxfId="53">
      <calculatedColumnFormula>IF(O10="", "", RANK(O10,$O$10:$O$94,0))</calculatedColumnFormula>
    </tableColumn>
    <tableColumn id="27" name="Colonne5" dataDxfId="52">
      <calculatedColumnFormula>IF(AA10="","",IF(COUNTIF($AA$10:$AA$94,AA10)&gt;1, "=", ""))</calculatedColumnFormula>
    </tableColumn>
    <tableColumn id="28" name="Total TOP6" dataDxfId="51"/>
    <tableColumn id="29" name="Total Essai Top7" dataDxfId="50"/>
    <tableColumn id="30" name="Total Zone8" dataDxfId="49"/>
    <tableColumn id="31" name="Total Essai ZONE9" dataDxfId="48"/>
    <tableColumn id="32" name="pts top10" dataDxfId="47">
      <calculatedColumnFormula>IF(AC10="",0,AC10*10000)</calculatedColumnFormula>
    </tableColumn>
    <tableColumn id="33" name="pts essaie11" dataDxfId="46">
      <calculatedColumnFormula>IF(AD10="",0,AD10*100)</calculatedColumnFormula>
    </tableColumn>
    <tableColumn id="34" name="pts zone12" dataDxfId="45">
      <calculatedColumnFormula>IF(AE10="",0,AE10*10)</calculatedColumnFormula>
    </tableColumn>
    <tableColumn id="35" name="pts essaie zone13" dataDxfId="44">
      <calculatedColumnFormula>IF(AF10="",0,AF10*1)</calculatedColumnFormula>
    </tableColumn>
    <tableColumn id="36" name="Colonne14" dataDxfId="43">
      <calculatedColumnFormula>AG10-AH10+AI10-AJ10</calculatedColumnFormula>
    </tableColumn>
    <tableColumn id="37" name="Colonne15" dataDxfId="42"/>
    <tableColumn id="38" name="Posn.16" dataDxfId="0">
      <calculatedColumnFormula>IF(AK10=0,"",RANK(AK10,AK$10:AK$43,AL103))</calculatedColumnFormula>
    </tableColumn>
  </tableColumns>
  <tableStyleInfo name="TableStyleMedium18" showFirstColumn="0" showLastColumn="0" showRowStripes="1" showColumnStripes="0"/>
</table>
</file>

<file path=xl/tables/table13.xml><?xml version="1.0" encoding="utf-8"?>
<table xmlns="http://schemas.openxmlformats.org/spreadsheetml/2006/main" id="8" name="Tableau8" displayName="Tableau8" ref="B9:AM40" totalsRowShown="0" headerRowDxfId="40" dataDxfId="39" tableBorderDxfId="38">
  <autoFilter ref="B9:AM40"/>
  <tableColumns count="38">
    <tableColumn id="1" name="Pos. Finale" dataDxfId="37">
      <calculatedColumnFormula>IF(AM10="",Z10,AM10)</calculatedColumnFormula>
    </tableColumn>
    <tableColumn id="2" name="Colonne1" dataDxfId="36">
      <calculatedColumnFormula>IF(B10="","",IF(COUNTIF($B$10:$B$90,B10)&gt;1, "=", ""))</calculatedColumnFormula>
    </tableColumn>
    <tableColumn id="3" name="Ronde suivante" dataDxfId="35">
      <calculatedColumnFormula>IF(Z10&lt;=H$44,"FINALE","")</calculatedColumnFormula>
    </tableColumn>
    <tableColumn id="4" name="Nom"/>
    <tableColumn id="5" name="Prénom" dataDxfId="34" dataCellStyle="Normal 22"/>
    <tableColumn id="6" name="Dossard" dataDxfId="33" dataCellStyle="Normal 22"/>
    <tableColumn id="7" name="Équipe" dataDxfId="32" dataCellStyle="Normal 22"/>
    <tableColumn id="8" name="1" dataDxfId="31"/>
    <tableColumn id="9" name="2" dataDxfId="30"/>
    <tableColumn id="10" name="3" dataDxfId="29"/>
    <tableColumn id="11" name="4" dataDxfId="28"/>
    <tableColumn id="12" name="5" dataDxfId="27"/>
    <tableColumn id="13" name="6" dataDxfId="26"/>
    <tableColumn id="14" name="Points" dataDxfId="25">
      <calculatedColumnFormula>IF(SUM(I10:N10)=0,"",SUM(I10:N10))</calculatedColumnFormula>
    </tableColumn>
    <tableColumn id="15" name="Total TOP" dataDxfId="24"/>
    <tableColumn id="16" name="Total Essai Top" dataDxfId="23"/>
    <tableColumn id="17" name="Total Zone" dataDxfId="22"/>
    <tableColumn id="18" name="Total Essai ZONE" dataDxfId="21"/>
    <tableColumn id="19" name="pts top" dataDxfId="20">
      <calculatedColumnFormula>IF(P10="",0,P10*10000)</calculatedColumnFormula>
    </tableColumn>
    <tableColumn id="20" name="pts essaie" dataDxfId="19">
      <calculatedColumnFormula>IF(Q10="",0,Q10*100)</calculatedColumnFormula>
    </tableColumn>
    <tableColumn id="21" name="pts zone" dataDxfId="18">
      <calculatedColumnFormula>IF(R10="",0,R10*10)</calculatedColumnFormula>
    </tableColumn>
    <tableColumn id="22" name="pts essaie zone" dataDxfId="17">
      <calculatedColumnFormula>IF(S10="",0,S10*1)</calculatedColumnFormula>
    </tableColumn>
    <tableColumn id="23" name="Colonne2" dataDxfId="16">
      <calculatedColumnFormula>T10-U10+V10-W10</calculatedColumnFormula>
    </tableColumn>
    <tableColumn id="24" name="Colonne3" dataDxfId="15"/>
    <tableColumn id="25" name="Posn." dataDxfId="14">
      <calculatedColumnFormula>IF(X10=0,"",RANK(X10,X$10:X$31,0))</calculatedColumnFormula>
    </tableColumn>
    <tableColumn id="26" name="Colonne4" dataDxfId="13">
      <calculatedColumnFormula>IF(O10="", "", RANK(O10,$O$10:$O$91,0))</calculatedColumnFormula>
    </tableColumn>
    <tableColumn id="27" name="Colonne5" dataDxfId="12">
      <calculatedColumnFormula>IF(AA10="","",IF(COUNTIF($AA$10:$AA$91,AA10)&gt;1, "=", ""))</calculatedColumnFormula>
    </tableColumn>
    <tableColumn id="28" name="Total TOP6" dataDxfId="11"/>
    <tableColumn id="29" name="Total Essai Top7" dataDxfId="10"/>
    <tableColumn id="30" name="Total Zone8" dataDxfId="9"/>
    <tableColumn id="31" name="Total Essai ZONE9" dataDxfId="8"/>
    <tableColumn id="32" name="pts top10" dataDxfId="7">
      <calculatedColumnFormula>IF(AC10="",0,AD10*10000)</calculatedColumnFormula>
    </tableColumn>
    <tableColumn id="33" name="pts essaie11" dataDxfId="6">
      <calculatedColumnFormula>IF(AD10="",0,AD10*100)</calculatedColumnFormula>
    </tableColumn>
    <tableColumn id="34" name="pts zone12" dataDxfId="5">
      <calculatedColumnFormula>IF(AE10="",0,AE10*10)</calculatedColumnFormula>
    </tableColumn>
    <tableColumn id="35" name="pts essaie zone13" dataDxfId="4">
      <calculatedColumnFormula>IF(AF10="",0,AF10*1)</calculatedColumnFormula>
    </tableColumn>
    <tableColumn id="36" name="Colonne14" dataDxfId="3">
      <calculatedColumnFormula>AG10-AH10+AI10-AJ10</calculatedColumnFormula>
    </tableColumn>
    <tableColumn id="37" name="Colonne15" dataDxfId="2"/>
    <tableColumn id="38" name="Posn.16" dataDxfId="1">
      <calculatedColumnFormula>IF(AK10=0,"",RANK(AK10,AK$10:AK$30,AL100))</calculatedColumnFormula>
    </tableColumn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5" name="Tableau136" displayName="Tableau136" ref="B9:R56" totalsRowShown="0" tableBorderDxfId="348">
  <autoFilter ref="B9:R56"/>
  <sortState ref="B10:R32">
    <sortCondition ref="B9:B56"/>
  </sortState>
  <tableColumns count="17">
    <tableColumn id="1" name="Pos. Finale" dataDxfId="347"/>
    <tableColumn id="2" name="Colonne1" dataDxfId="346"/>
    <tableColumn id="3" name="Ronde suivante" dataDxfId="345"/>
    <tableColumn id="4" name="FQME #" dataDxfId="344"/>
    <tableColumn id="5" name="Nom" dataDxfId="343"/>
    <tableColumn id="6" name="Prénom" dataDxfId="342"/>
    <tableColumn id="7" name="Dossard" dataDxfId="341"/>
    <tableColumn id="8" name="Équipe" dataDxfId="340"/>
    <tableColumn id="9" name="1" dataDxfId="339"/>
    <tableColumn id="10" name="2" dataDxfId="338"/>
    <tableColumn id="11" name="3" dataDxfId="337"/>
    <tableColumn id="12" name="4" dataDxfId="336"/>
    <tableColumn id="13" name="5" dataDxfId="335"/>
    <tableColumn id="14" name="6" dataDxfId="334"/>
    <tableColumn id="15" name="Points" dataDxfId="333"/>
    <tableColumn id="16" name="Colonne2" dataDxfId="332"/>
    <tableColumn id="17" name="Colonne3" dataDxfId="331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" name="Tableau1" displayName="Tableau1" ref="B9:R56" totalsRowShown="0" tableBorderDxfId="329">
  <autoFilter ref="B9:R56"/>
  <tableColumns count="17">
    <tableColumn id="1" name="Pos. Finale" dataDxfId="328"/>
    <tableColumn id="2" name="Colonne1" dataDxfId="327"/>
    <tableColumn id="3" name="Ronde suivante" dataDxfId="326"/>
    <tableColumn id="4" name="FQME #" dataDxfId="325"/>
    <tableColumn id="5" name="Nom" dataDxfId="324"/>
    <tableColumn id="6" name="Prénom" dataDxfId="323"/>
    <tableColumn id="7" name="Dossard" dataDxfId="322"/>
    <tableColumn id="8" name="Équipe" dataDxfId="321"/>
    <tableColumn id="9" name="1" dataDxfId="320"/>
    <tableColumn id="10" name="2" dataDxfId="319"/>
    <tableColumn id="11" name="3" dataDxfId="318"/>
    <tableColumn id="12" name="4" dataDxfId="317"/>
    <tableColumn id="13" name="5" dataDxfId="316"/>
    <tableColumn id="14" name="6" dataDxfId="315"/>
    <tableColumn id="15" name="Points" dataDxfId="314"/>
    <tableColumn id="16" name="Colonne2" dataDxfId="313"/>
    <tableColumn id="17" name="Colonne3" dataDxfId="31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3" name="Tableau3" displayName="Tableau3" ref="B9:AB55" totalsRowShown="0" headerRowDxfId="310" dataDxfId="309">
  <autoFilter ref="B9:AB55"/>
  <tableColumns count="27">
    <tableColumn id="1" name="Pos. Finale" dataDxfId="308"/>
    <tableColumn id="2" name="Colonne1" dataDxfId="307"/>
    <tableColumn id="3" name="Ronde suivante" dataDxfId="306"/>
    <tableColumn id="4" name="Nom" dataDxfId="305"/>
    <tableColumn id="5" name="Prénom" dataDxfId="304"/>
    <tableColumn id="6" name="Dossard" dataDxfId="303"/>
    <tableColumn id="7" name="Équipe" dataDxfId="302"/>
    <tableColumn id="8" name="1" dataDxfId="301"/>
    <tableColumn id="9" name="2" dataDxfId="300"/>
    <tableColumn id="10" name="3" dataDxfId="299"/>
    <tableColumn id="11" name="4" dataDxfId="298"/>
    <tableColumn id="12" name="5" dataDxfId="297"/>
    <tableColumn id="13" name="6" dataDxfId="296"/>
    <tableColumn id="14" name="Total Qualif" dataDxfId="295"/>
    <tableColumn id="15" name="Pos" dataDxfId="294"/>
    <tableColumn id="16" name="Colonne2" dataDxfId="293"/>
    <tableColumn id="17" name="Total TOP" dataDxfId="292"/>
    <tableColumn id="18" name="Total Essai Top" dataDxfId="291"/>
    <tableColumn id="19" name="Total Zone" dataDxfId="290"/>
    <tableColumn id="20" name="Total Essai ZONE" dataDxfId="289"/>
    <tableColumn id="21" name="pts top" dataDxfId="288"/>
    <tableColumn id="22" name="pts essaie" dataDxfId="287"/>
    <tableColumn id="23" name="pts zone" dataDxfId="286"/>
    <tableColumn id="24" name="pts essaie zone" dataDxfId="285"/>
    <tableColumn id="25" name="Colonne4" dataDxfId="284"/>
    <tableColumn id="26" name="Colonne5" dataDxfId="283"/>
    <tableColumn id="27" name="Posn." dataDxfId="282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id="4" name="Tableau1365" displayName="Tableau1365" ref="B9:R56" totalsRowShown="0" tableBorderDxfId="280">
  <autoFilter ref="B9:R56"/>
  <sortState ref="B10:R32">
    <sortCondition ref="B9:B56"/>
  </sortState>
  <tableColumns count="17">
    <tableColumn id="1" name="Pos. Finale" dataDxfId="279"/>
    <tableColumn id="2" name="Colonne1" dataDxfId="278"/>
    <tableColumn id="3" name="Ronde suivante" dataDxfId="277"/>
    <tableColumn id="4" name="FQME #" dataDxfId="276"/>
    <tableColumn id="5" name="Nom" dataDxfId="275"/>
    <tableColumn id="6" name="Prénom" dataDxfId="274"/>
    <tableColumn id="7" name="Dossard" dataDxfId="273"/>
    <tableColumn id="8" name="Équipe" dataDxfId="272"/>
    <tableColumn id="9" name="1" dataDxfId="271"/>
    <tableColumn id="10" name="2" dataDxfId="270"/>
    <tableColumn id="11" name="3" dataDxfId="269"/>
    <tableColumn id="12" name="4" dataDxfId="268"/>
    <tableColumn id="13" name="5" dataDxfId="267"/>
    <tableColumn id="14" name="6" dataDxfId="266"/>
    <tableColumn id="15" name="Points" dataDxfId="265"/>
    <tableColumn id="16" name="Colonne2" dataDxfId="264"/>
    <tableColumn id="17" name="Colonne3" dataDxfId="263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eau13657" displayName="Tableau13657" ref="B9:R56" totalsRowShown="0" tableBorderDxfId="261">
  <autoFilter ref="B9:R56"/>
  <sortState ref="B10:R32">
    <sortCondition ref="B9:B56"/>
  </sortState>
  <tableColumns count="17">
    <tableColumn id="1" name="Pos. Finale" dataDxfId="260"/>
    <tableColumn id="2" name="Colonne1" dataDxfId="259"/>
    <tableColumn id="3" name="Ronde suivante" dataDxfId="258"/>
    <tableColumn id="4" name="FQME #" dataDxfId="257"/>
    <tableColumn id="5" name="Nom" dataDxfId="256"/>
    <tableColumn id="6" name="Prénom" dataDxfId="255"/>
    <tableColumn id="7" name="Dossard" dataDxfId="254"/>
    <tableColumn id="8" name="Équipe" dataDxfId="253"/>
    <tableColumn id="9" name="1" dataDxfId="252"/>
    <tableColumn id="10" name="2" dataDxfId="251"/>
    <tableColumn id="11" name="3" dataDxfId="250"/>
    <tableColumn id="12" name="4" dataDxfId="249"/>
    <tableColumn id="13" name="5" dataDxfId="248"/>
    <tableColumn id="14" name="6" dataDxfId="247"/>
    <tableColumn id="15" name="Points" dataDxfId="246"/>
    <tableColumn id="16" name="Colonne2" dataDxfId="245"/>
    <tableColumn id="17" name="Colonne3" dataDxfId="244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eau136578" displayName="Tableau136578" ref="B9:R56" totalsRowShown="0" tableBorderDxfId="242">
  <autoFilter ref="B9:R56"/>
  <sortState ref="B10:R32">
    <sortCondition ref="B9:B56"/>
  </sortState>
  <tableColumns count="17">
    <tableColumn id="1" name="Pos. Finale" dataDxfId="241"/>
    <tableColumn id="2" name="Colonne1" dataDxfId="240"/>
    <tableColumn id="3" name="Ronde suivante" dataDxfId="239"/>
    <tableColumn id="4" name="FQME #" dataDxfId="238"/>
    <tableColumn id="5" name="Nom" dataDxfId="237"/>
    <tableColumn id="6" name="Prénom" dataDxfId="236"/>
    <tableColumn id="7" name="Dossard" dataDxfId="235"/>
    <tableColumn id="8" name="Équipe" dataDxfId="234"/>
    <tableColumn id="9" name="1" dataDxfId="233"/>
    <tableColumn id="10" name="2" dataDxfId="232"/>
    <tableColumn id="11" name="3" dataDxfId="231"/>
    <tableColumn id="12" name="4" dataDxfId="230"/>
    <tableColumn id="13" name="5" dataDxfId="229"/>
    <tableColumn id="14" name="6" dataDxfId="228"/>
    <tableColumn id="15" name="Points" dataDxfId="227"/>
    <tableColumn id="16" name="Colonne2" dataDxfId="226"/>
    <tableColumn id="17" name="Colonne3" dataDxfId="225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9" name="Tableau13657810" displayName="Tableau13657810" ref="B9:R56" totalsRowShown="0" tableBorderDxfId="223">
  <autoFilter ref="B9:R56"/>
  <sortState ref="B10:R32">
    <sortCondition ref="B9:B56"/>
  </sortState>
  <tableColumns count="17">
    <tableColumn id="1" name="Pos. Finale" dataDxfId="222"/>
    <tableColumn id="2" name="Colonne1" dataDxfId="221"/>
    <tableColumn id="3" name="Ronde suivante" dataDxfId="220"/>
    <tableColumn id="4" name="FQME #" dataDxfId="219"/>
    <tableColumn id="5" name="Nom" dataDxfId="218"/>
    <tableColumn id="6" name="Prénom" dataDxfId="217"/>
    <tableColumn id="7" name="Dossard" dataDxfId="216"/>
    <tableColumn id="8" name="Équipe" dataDxfId="215"/>
    <tableColumn id="9" name="1" dataDxfId="214"/>
    <tableColumn id="10" name="2" dataDxfId="213"/>
    <tableColumn id="11" name="3" dataDxfId="212"/>
    <tableColumn id="12" name="4" dataDxfId="211"/>
    <tableColumn id="13" name="5" dataDxfId="210"/>
    <tableColumn id="14" name="6" dataDxfId="209"/>
    <tableColumn id="15" name="Points" dataDxfId="208"/>
    <tableColumn id="16" name="Colonne2" dataDxfId="207"/>
    <tableColumn id="17" name="Colonne3" dataDxfId="206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12" name="Tableau8111213" displayName="Tableau8111213" ref="B9:AM40" totalsRowShown="0" headerRowDxfId="204" dataDxfId="203" tableBorderDxfId="202">
  <autoFilter ref="B9:AM40"/>
  <sortState ref="B10:AM11">
    <sortCondition ref="B9:B40"/>
  </sortState>
  <tableColumns count="38">
    <tableColumn id="1" name="Pos. Finale" dataDxfId="201">
      <calculatedColumnFormula>IF(AM10="",Z10,AM10)</calculatedColumnFormula>
    </tableColumn>
    <tableColumn id="2" name="Colonne1" dataDxfId="200">
      <calculatedColumnFormula>IF(B10="","",IF(COUNTIF($B$10:$B$90,B10)&gt;1, "=", ""))</calculatedColumnFormula>
    </tableColumn>
    <tableColumn id="3" name="Ronde suivante" dataDxfId="199">
      <calculatedColumnFormula>IF(Z10&lt;=H$44,"FINALE","")</calculatedColumnFormula>
    </tableColumn>
    <tableColumn id="4" name="Nom"/>
    <tableColumn id="5" name="Prénom" dataDxfId="198" dataCellStyle="Normal 22"/>
    <tableColumn id="6" name="Dossard" dataDxfId="197" dataCellStyle="Normal 22"/>
    <tableColumn id="7" name="Équipe" dataDxfId="196" dataCellStyle="Normal 22"/>
    <tableColumn id="8" name="1" dataDxfId="195"/>
    <tableColumn id="9" name="2" dataDxfId="194"/>
    <tableColumn id="10" name="3" dataDxfId="193"/>
    <tableColumn id="11" name="4" dataDxfId="192"/>
    <tableColumn id="12" name="5" dataDxfId="191"/>
    <tableColumn id="13" name="6" dataDxfId="190"/>
    <tableColumn id="14" name="Points" dataDxfId="189">
      <calculatedColumnFormula>IF(SUM(I10:N10)=0,"",SUM(I10:N10))</calculatedColumnFormula>
    </tableColumn>
    <tableColumn id="15" name="Total TOP" dataDxfId="188"/>
    <tableColumn id="16" name="Total Essai Top" dataDxfId="187"/>
    <tableColumn id="17" name="Total Zone" dataDxfId="186"/>
    <tableColumn id="18" name="Total Essai ZONE" dataDxfId="185"/>
    <tableColumn id="19" name="pts top" dataDxfId="184">
      <calculatedColumnFormula>IF(P10="",0,P10*10000)</calculatedColumnFormula>
    </tableColumn>
    <tableColumn id="20" name="pts essaie" dataDxfId="183">
      <calculatedColumnFormula>IF(Q10="",0,Q10*100)</calculatedColumnFormula>
    </tableColumn>
    <tableColumn id="21" name="pts zone" dataDxfId="182">
      <calculatedColumnFormula>IF(R10="",0,R10*10)</calculatedColumnFormula>
    </tableColumn>
    <tableColumn id="22" name="pts essaie zone" dataDxfId="181">
      <calculatedColumnFormula>IF(S10="",0,S10*1)</calculatedColumnFormula>
    </tableColumn>
    <tableColumn id="23" name="Colonne2" dataDxfId="180">
      <calculatedColumnFormula>T10-U10+V10-W10</calculatedColumnFormula>
    </tableColumn>
    <tableColumn id="24" name="Colonne3" dataDxfId="179"/>
    <tableColumn id="25" name="Posn." dataDxfId="178">
      <calculatedColumnFormula>IF(X10=0,"",RANK(X10,X$10:X$31,0))</calculatedColumnFormula>
    </tableColumn>
    <tableColumn id="26" name="Colonne4" dataDxfId="177">
      <calculatedColumnFormula>IF(O10="", "", RANK(O10,$O$10:$O$91,0))</calculatedColumnFormula>
    </tableColumn>
    <tableColumn id="27" name="Colonne5" dataDxfId="176">
      <calculatedColumnFormula>IF(AA10="","",IF(COUNTIF($AA$10:$AA$91,AA10)&gt;1, "=", ""))</calculatedColumnFormula>
    </tableColumn>
    <tableColumn id="28" name="Total TOP6" dataDxfId="175"/>
    <tableColumn id="29" name="Total Essai Top7" dataDxfId="174"/>
    <tableColumn id="30" name="Total Zone8" dataDxfId="173"/>
    <tableColumn id="31" name="Total Essai ZONE9" dataDxfId="172"/>
    <tableColumn id="32" name="pts top10" dataDxfId="171">
      <calculatedColumnFormula>IF(AC10="",0,AC10*10000)</calculatedColumnFormula>
    </tableColumn>
    <tableColumn id="33" name="pts essaie11" dataDxfId="170">
      <calculatedColumnFormula>IF(AD10="",0,AD10*100)</calculatedColumnFormula>
    </tableColumn>
    <tableColumn id="34" name="pts zone12" dataDxfId="169">
      <calculatedColumnFormula>IF(AE10="",0,AE10*10)</calculatedColumnFormula>
    </tableColumn>
    <tableColumn id="35" name="pts essaie zone13" dataDxfId="168">
      <calculatedColumnFormula>IF(AF10="",0,AF10*1)</calculatedColumnFormula>
    </tableColumn>
    <tableColumn id="36" name="Colonne14" dataDxfId="167">
      <calculatedColumnFormula>AG10-AH10+AI10-AJ10</calculatedColumnFormula>
    </tableColumn>
    <tableColumn id="37" name="Colonne15" dataDxfId="166"/>
    <tableColumn id="38" name="Posn.16" dataDxfId="165">
      <calculatedColumnFormula>IF(AK10=0,"",RANK(AK10,AK$10:AK$30,AL100))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  <pageSetUpPr fitToPage="1"/>
  </sheetPr>
  <dimension ref="A1:HD61"/>
  <sheetViews>
    <sheetView topLeftCell="B1" zoomScale="90" zoomScaleNormal="90" workbookViewId="0">
      <selection activeCell="F11" sqref="F11:O11"/>
    </sheetView>
  </sheetViews>
  <sheetFormatPr baseColWidth="10" defaultRowHeight="12.75"/>
  <cols>
    <col min="1" max="1" width="3" style="2" hidden="1" customWidth="1"/>
    <col min="2" max="2" width="11.28515625" style="2" customWidth="1"/>
    <col min="3" max="3" width="4.28515625" style="2" hidden="1" customWidth="1"/>
    <col min="4" max="4" width="11.7109375" style="2" hidden="1" customWidth="1"/>
    <col min="5" max="5" width="8.85546875" style="6" hidden="1" customWidth="1"/>
    <col min="6" max="6" width="16.42578125" style="6" customWidth="1"/>
    <col min="7" max="7" width="17.28515625" style="6" bestFit="1" customWidth="1"/>
    <col min="8" max="8" width="17.28515625" style="6" customWidth="1"/>
    <col min="9" max="9" width="26.7109375" style="6" bestFit="1" customWidth="1"/>
    <col min="10" max="10" width="5.28515625" style="6" customWidth="1"/>
    <col min="11" max="15" width="5" style="6" customWidth="1"/>
    <col min="16" max="16" width="6.5703125" style="2" customWidth="1"/>
    <col min="17" max="17" width="4.28515625" style="2" customWidth="1"/>
    <col min="18" max="18" width="3.28515625" style="2" hidden="1" customWidth="1"/>
    <col min="19" max="19" width="2.5703125" style="2" hidden="1" customWidth="1"/>
    <col min="20" max="20" width="3" style="2" hidden="1" customWidth="1"/>
    <col min="21" max="21" width="4.85546875" style="2" hidden="1" customWidth="1"/>
    <col min="22" max="22" width="2.140625" style="3" hidden="1" customWidth="1"/>
    <col min="23" max="23" width="3.42578125" style="2" hidden="1" customWidth="1"/>
    <col min="24" max="24" width="3.140625" style="2" hidden="1" customWidth="1"/>
    <col min="25" max="25" width="4.85546875" style="6" hidden="1" customWidth="1"/>
    <col min="26" max="26" width="3" style="2" hidden="1" customWidth="1"/>
    <col min="27" max="27" width="4.85546875" style="2" hidden="1" customWidth="1"/>
    <col min="28" max="28" width="2.140625" style="2" hidden="1" customWidth="1"/>
    <col min="29" max="29" width="3.42578125" style="6" hidden="1" customWidth="1"/>
    <col min="30" max="30" width="4.42578125" style="2" hidden="1" customWidth="1"/>
    <col min="31" max="31" width="4.85546875" style="2" hidden="1" customWidth="1"/>
    <col min="32" max="32" width="3" style="2" hidden="1" customWidth="1"/>
    <col min="33" max="33" width="4.85546875" style="6" hidden="1" customWidth="1"/>
    <col min="34" max="34" width="3" style="2" hidden="1" customWidth="1"/>
    <col min="35" max="35" width="3.42578125" style="2" hidden="1" customWidth="1"/>
    <col min="36" max="36" width="4.42578125" style="2" hidden="1" customWidth="1"/>
    <col min="37" max="37" width="3.42578125" hidden="1" customWidth="1"/>
    <col min="38" max="38" width="3" style="2" hidden="1" customWidth="1"/>
    <col min="39" max="39" width="4.85546875" style="6" hidden="1" customWidth="1"/>
    <col min="40" max="40" width="3" style="2" hidden="1" customWidth="1"/>
    <col min="41" max="41" width="3.42578125" style="2" hidden="1" customWidth="1"/>
    <col min="42" max="42" width="4.42578125" style="2" hidden="1" customWidth="1"/>
    <col min="43" max="43" width="3.42578125" hidden="1" customWidth="1"/>
    <col min="44" max="44" width="4.28515625" hidden="1" customWidth="1"/>
    <col min="45" max="45" width="4.85546875" hidden="1" customWidth="1"/>
    <col min="46" max="46" width="4.140625" hidden="1" customWidth="1"/>
    <col min="47" max="47" width="3" hidden="1" customWidth="1"/>
    <col min="48" max="48" width="1.85546875" hidden="1" customWidth="1"/>
    <col min="49" max="49" width="4.85546875" hidden="1" customWidth="1"/>
    <col min="50" max="50" width="2.140625" hidden="1" customWidth="1"/>
    <col min="51" max="51" width="3" hidden="1" customWidth="1"/>
    <col min="52" max="52" width="11.42578125" hidden="1" customWidth="1"/>
    <col min="53" max="53" width="4.85546875" hidden="1" customWidth="1"/>
    <col min="54" max="54" width="5.85546875" hidden="1" customWidth="1"/>
    <col min="55" max="55" width="11.28515625" hidden="1" customWidth="1"/>
    <col min="56" max="56" width="11.42578125" hidden="1" customWidth="1"/>
  </cols>
  <sheetData>
    <row r="1" spans="1:212">
      <c r="E1" s="2"/>
      <c r="F1" s="2"/>
      <c r="G1" s="2"/>
      <c r="H1" s="2"/>
      <c r="I1" s="2"/>
      <c r="J1" s="2"/>
      <c r="K1" s="2"/>
      <c r="L1" s="2"/>
      <c r="M1" s="2"/>
      <c r="N1" s="2"/>
      <c r="O1" s="2"/>
      <c r="Y1" s="2"/>
      <c r="AC1" s="2"/>
      <c r="AG1" s="2"/>
      <c r="AK1" s="2"/>
      <c r="AM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212" ht="13.5" thickBot="1">
      <c r="B2" s="116" t="s">
        <v>4</v>
      </c>
      <c r="C2" s="116"/>
      <c r="D2" s="116"/>
      <c r="E2" s="116"/>
      <c r="F2" s="116"/>
      <c r="G2" s="116"/>
      <c r="H2" s="117">
        <v>1</v>
      </c>
      <c r="I2" s="117"/>
      <c r="J2" s="2"/>
      <c r="K2" s="2"/>
      <c r="L2" s="2"/>
      <c r="M2" s="2"/>
      <c r="N2" s="2"/>
      <c r="O2" s="2"/>
      <c r="Y2" s="2"/>
      <c r="AC2" s="2"/>
      <c r="AG2" s="2"/>
      <c r="AK2" s="2"/>
      <c r="AM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212" ht="13.5" thickBot="1">
      <c r="B3" s="116" t="s">
        <v>5</v>
      </c>
      <c r="C3" s="116"/>
      <c r="D3" s="116"/>
      <c r="E3" s="116"/>
      <c r="F3" s="116"/>
      <c r="G3" s="116"/>
      <c r="H3" s="118" t="s">
        <v>69</v>
      </c>
      <c r="I3" s="117"/>
      <c r="J3" s="2"/>
      <c r="K3" s="2"/>
      <c r="L3" s="2"/>
      <c r="M3" s="2"/>
      <c r="N3" s="2"/>
      <c r="O3" s="2"/>
      <c r="Y3" s="2"/>
      <c r="AC3" s="2"/>
      <c r="AG3" s="2"/>
      <c r="AK3" s="2"/>
      <c r="AM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212" ht="13.5" thickBot="1">
      <c r="B4" s="116" t="s">
        <v>6</v>
      </c>
      <c r="C4" s="116"/>
      <c r="D4" s="116"/>
      <c r="E4" s="116"/>
      <c r="F4" s="116"/>
      <c r="G4" s="116"/>
      <c r="H4" s="119">
        <v>42672</v>
      </c>
      <c r="I4" s="117"/>
      <c r="J4" s="2"/>
      <c r="K4" s="2"/>
      <c r="L4" s="2"/>
      <c r="M4" s="2"/>
      <c r="N4" s="2"/>
      <c r="O4" s="2"/>
      <c r="U4" s="9"/>
      <c r="V4" s="10"/>
      <c r="W4" s="8"/>
      <c r="X4" s="8"/>
      <c r="Y4" s="2"/>
      <c r="AC4" s="2"/>
      <c r="AG4" s="2"/>
      <c r="AK4" s="2"/>
      <c r="AM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212">
      <c r="E5" s="2"/>
      <c r="F5" s="2"/>
      <c r="G5" s="2"/>
      <c r="H5" s="2"/>
      <c r="I5" s="2"/>
      <c r="J5" s="2"/>
      <c r="K5" s="2"/>
      <c r="L5" s="2"/>
      <c r="M5" s="2"/>
      <c r="N5" s="2"/>
      <c r="O5" s="2"/>
      <c r="U5" s="8"/>
      <c r="V5" s="10"/>
      <c r="W5" s="8"/>
      <c r="X5" s="8"/>
      <c r="Y5" s="2"/>
      <c r="AC5" s="2"/>
      <c r="AG5" s="2"/>
      <c r="AK5" s="2"/>
      <c r="AM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212" ht="13.5" thickBot="1">
      <c r="B6" s="43" t="s">
        <v>7</v>
      </c>
      <c r="C6" s="43"/>
      <c r="D6" s="43"/>
      <c r="E6" s="43"/>
      <c r="F6" s="66"/>
      <c r="G6" s="66"/>
      <c r="H6" s="118" t="s">
        <v>71</v>
      </c>
      <c r="I6" s="117"/>
      <c r="J6" s="2"/>
      <c r="K6" s="2"/>
      <c r="L6" s="2"/>
      <c r="M6" s="2"/>
      <c r="N6" s="2"/>
      <c r="O6" s="2"/>
      <c r="Y6" s="2"/>
      <c r="AC6" s="2"/>
      <c r="AG6" s="2"/>
      <c r="AK6" s="2"/>
      <c r="AM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212" s="6" customFormat="1" ht="18">
      <c r="A7" s="7"/>
      <c r="B7" s="33"/>
      <c r="C7" s="33"/>
      <c r="D7" s="33"/>
      <c r="E7" s="34"/>
      <c r="F7" s="35"/>
      <c r="G7" s="36"/>
      <c r="H7" s="36"/>
      <c r="I7" s="35"/>
      <c r="J7" s="35"/>
      <c r="K7" s="35"/>
      <c r="L7" s="35"/>
      <c r="M7" s="35"/>
      <c r="N7" s="35"/>
      <c r="O7" s="35"/>
      <c r="P7" s="33"/>
      <c r="Q7" s="33"/>
      <c r="R7" s="33"/>
      <c r="S7" s="33"/>
      <c r="T7" s="33"/>
      <c r="U7" s="33"/>
      <c r="V7" s="37"/>
      <c r="W7" s="33"/>
      <c r="X7" s="33"/>
      <c r="Y7" s="33"/>
      <c r="Z7" s="33"/>
      <c r="AA7" s="33"/>
      <c r="AB7" s="33"/>
      <c r="AC7" s="33"/>
      <c r="AD7" s="33"/>
      <c r="AE7" s="37"/>
      <c r="AF7" s="33"/>
      <c r="AG7" s="33"/>
      <c r="AH7" s="38"/>
      <c r="AI7" s="1"/>
      <c r="AJ7" s="39"/>
      <c r="AK7" s="40"/>
      <c r="AL7" s="33"/>
      <c r="AM7" s="33"/>
      <c r="AN7" s="38"/>
      <c r="AO7" s="1"/>
      <c r="AP7" s="39"/>
      <c r="AQ7" s="40"/>
      <c r="AR7" s="40"/>
      <c r="AS7" s="1"/>
      <c r="AT7" s="1"/>
      <c r="AU7" s="1"/>
      <c r="AV7" s="1"/>
      <c r="AW7" s="1"/>
      <c r="AX7" s="1"/>
      <c r="AY7" s="1"/>
      <c r="AZ7" s="1"/>
      <c r="BA7" s="1"/>
      <c r="BB7" s="1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</row>
    <row r="8" spans="1:212" s="2" customFormat="1" ht="25.5">
      <c r="A8" s="44"/>
      <c r="B8" s="69"/>
      <c r="C8" s="69"/>
      <c r="D8" s="69"/>
      <c r="E8" s="70"/>
      <c r="F8" s="69"/>
      <c r="G8" s="69"/>
      <c r="H8" s="69"/>
      <c r="I8" s="71"/>
      <c r="J8" s="123" t="s">
        <v>32</v>
      </c>
      <c r="K8" s="124"/>
      <c r="L8" s="124"/>
      <c r="M8" s="124"/>
      <c r="N8" s="124"/>
      <c r="O8" s="125"/>
      <c r="P8" s="72" t="s">
        <v>8</v>
      </c>
      <c r="Q8" s="126" t="s">
        <v>9</v>
      </c>
      <c r="R8" s="126"/>
      <c r="S8" s="11"/>
      <c r="T8" s="120" t="s">
        <v>12</v>
      </c>
      <c r="U8" s="121"/>
      <c r="V8" s="121"/>
      <c r="W8" s="121"/>
      <c r="X8" s="121"/>
      <c r="Y8" s="122"/>
      <c r="Z8" s="120" t="s">
        <v>13</v>
      </c>
      <c r="AA8" s="121"/>
      <c r="AB8" s="121"/>
      <c r="AC8" s="121"/>
      <c r="AD8" s="121"/>
      <c r="AE8" s="122"/>
      <c r="AF8" s="120" t="s">
        <v>14</v>
      </c>
      <c r="AG8" s="121"/>
      <c r="AH8" s="121"/>
      <c r="AI8" s="121"/>
      <c r="AJ8" s="121"/>
      <c r="AK8" s="122"/>
      <c r="AL8" s="120" t="s">
        <v>28</v>
      </c>
      <c r="AM8" s="121"/>
      <c r="AN8" s="121"/>
      <c r="AO8" s="121"/>
      <c r="AP8" s="121"/>
      <c r="AQ8" s="122"/>
      <c r="AR8" s="120" t="s">
        <v>15</v>
      </c>
      <c r="AS8" s="121"/>
      <c r="AT8" s="122"/>
      <c r="AU8" s="120" t="s">
        <v>16</v>
      </c>
      <c r="AV8" s="121"/>
      <c r="AW8" s="121"/>
      <c r="AX8" s="122"/>
      <c r="AY8" s="13" t="s">
        <v>17</v>
      </c>
      <c r="AZ8" s="13"/>
      <c r="BA8" s="13"/>
      <c r="BB8" s="13"/>
      <c r="BC8" s="14" t="s">
        <v>18</v>
      </c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</row>
    <row r="9" spans="1:212" s="2" customFormat="1" ht="27" customHeight="1">
      <c r="A9" s="48" t="s">
        <v>2</v>
      </c>
      <c r="B9" s="63" t="s">
        <v>1</v>
      </c>
      <c r="C9" s="49" t="s">
        <v>43</v>
      </c>
      <c r="D9" s="49" t="s">
        <v>29</v>
      </c>
      <c r="E9" s="50" t="s">
        <v>0</v>
      </c>
      <c r="F9" s="51" t="s">
        <v>34</v>
      </c>
      <c r="G9" s="52" t="s">
        <v>3</v>
      </c>
      <c r="H9" s="52" t="s">
        <v>33</v>
      </c>
      <c r="I9" s="52" t="s">
        <v>10</v>
      </c>
      <c r="J9" s="52" t="s">
        <v>44</v>
      </c>
      <c r="K9" s="52" t="s">
        <v>45</v>
      </c>
      <c r="L9" s="52" t="s">
        <v>46</v>
      </c>
      <c r="M9" s="52" t="s">
        <v>47</v>
      </c>
      <c r="N9" s="52" t="s">
        <v>48</v>
      </c>
      <c r="O9" s="52" t="s">
        <v>49</v>
      </c>
      <c r="P9" s="53" t="s">
        <v>11</v>
      </c>
      <c r="Q9" s="63" t="s">
        <v>50</v>
      </c>
      <c r="R9" s="63" t="s">
        <v>51</v>
      </c>
      <c r="S9" s="12"/>
      <c r="T9" s="20" t="s">
        <v>19</v>
      </c>
      <c r="U9" s="21" t="s">
        <v>20</v>
      </c>
      <c r="V9" s="22"/>
      <c r="W9" s="23" t="s">
        <v>21</v>
      </c>
      <c r="X9" s="22" t="s">
        <v>26</v>
      </c>
      <c r="Y9" s="24" t="s">
        <v>22</v>
      </c>
      <c r="Z9" s="20" t="s">
        <v>19</v>
      </c>
      <c r="AA9" s="21" t="s">
        <v>20</v>
      </c>
      <c r="AB9" s="22"/>
      <c r="AC9" s="23" t="s">
        <v>21</v>
      </c>
      <c r="AD9" s="22" t="s">
        <v>26</v>
      </c>
      <c r="AE9" s="24" t="s">
        <v>22</v>
      </c>
      <c r="AF9" s="20" t="s">
        <v>19</v>
      </c>
      <c r="AG9" s="21" t="s">
        <v>20</v>
      </c>
      <c r="AH9" s="22"/>
      <c r="AI9" s="23" t="s">
        <v>21</v>
      </c>
      <c r="AJ9" s="22" t="s">
        <v>26</v>
      </c>
      <c r="AK9" s="24" t="s">
        <v>22</v>
      </c>
      <c r="AL9" s="20" t="s">
        <v>19</v>
      </c>
      <c r="AM9" s="21" t="s">
        <v>20</v>
      </c>
      <c r="AN9" s="22"/>
      <c r="AO9" s="23" t="s">
        <v>21</v>
      </c>
      <c r="AP9" s="22" t="s">
        <v>26</v>
      </c>
      <c r="AQ9" s="24" t="s">
        <v>22</v>
      </c>
      <c r="AR9" s="25" t="s">
        <v>23</v>
      </c>
      <c r="AS9" s="22" t="s">
        <v>20</v>
      </c>
      <c r="AT9" s="22"/>
      <c r="AU9" s="20" t="s">
        <v>19</v>
      </c>
      <c r="AV9" s="22"/>
      <c r="AW9" s="24" t="s">
        <v>20</v>
      </c>
      <c r="AX9" s="22"/>
      <c r="AY9" s="20" t="s">
        <v>19</v>
      </c>
      <c r="AZ9" s="22"/>
      <c r="BA9" s="22" t="s">
        <v>24</v>
      </c>
      <c r="BB9" s="30" t="s">
        <v>27</v>
      </c>
      <c r="BC9" s="26" t="s">
        <v>25</v>
      </c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</row>
    <row r="10" spans="1:212" ht="15">
      <c r="A10" s="54" t="str">
        <f>IF(E10&gt;0,ROW()-3,"")</f>
        <v/>
      </c>
      <c r="B10" s="73">
        <f t="shared" ref="B10:B32" si="0">Q10</f>
        <v>1</v>
      </c>
      <c r="C10" s="73" t="str">
        <f t="shared" ref="C10:C32" si="1">IF(B10="","",IF(COUNTIF($B$10:$B$107,B10)&gt;1, "=", ""))</f>
        <v/>
      </c>
      <c r="D10" s="95" t="str">
        <f t="shared" ref="D10:D32" si="2">IF(Q10&lt;=I$61,"FINALE","")</f>
        <v>FINALE</v>
      </c>
      <c r="E10" s="81"/>
      <c r="F10" s="104" t="s">
        <v>91</v>
      </c>
      <c r="G10" s="104" t="s">
        <v>92</v>
      </c>
      <c r="H10" s="105">
        <v>47</v>
      </c>
      <c r="I10" s="105" t="s">
        <v>106</v>
      </c>
      <c r="J10" s="84">
        <v>250</v>
      </c>
      <c r="K10" s="84">
        <v>230</v>
      </c>
      <c r="L10" s="84">
        <v>211</v>
      </c>
      <c r="M10" s="84">
        <v>205</v>
      </c>
      <c r="N10" s="84">
        <v>200</v>
      </c>
      <c r="O10" s="84">
        <v>181</v>
      </c>
      <c r="P10" s="59">
        <f t="shared" ref="P10:P32" si="3">IF(SUM(J10:O10)=0,"",SUM(J10:O10))</f>
        <v>1277</v>
      </c>
      <c r="Q10" s="68">
        <f t="shared" ref="Q10:Q32" si="4">IF(P10="", "", RANK(P10,$P$10:$P$108,0))</f>
        <v>1</v>
      </c>
      <c r="R10" s="54" t="str">
        <f t="shared" ref="R10:R32" si="5">IF(Q10="","",IF(COUNTIF($Q$10:$Q$108,Q10)&gt;1, "=", ""))</f>
        <v/>
      </c>
      <c r="S10" s="41"/>
      <c r="T10" s="28"/>
      <c r="U10" s="15" t="str">
        <f>IF(T10="", "", IF(T10="top",1,RANK(X10,$X$10:$X$107)))</f>
        <v/>
      </c>
      <c r="V10" s="16" t="str">
        <f>IF(U10="","",IF(COUNTIF($U$10:$U$107,U10)&gt;1, "=", ""))</f>
        <v/>
      </c>
      <c r="W10" s="16" t="str">
        <f>IF(T10="","",COUNTIF($U$10:$U$107,U10))</f>
        <v/>
      </c>
      <c r="X10" s="16" t="str">
        <f>IF(T10="","",IF(T10="top",1000,IF(RIGHT(T10,1)="-",VALUE(LEFT(T10,LEN(T10)-1))-0.1, IF(RIGHT(T10,1)="+",VALUE(LEFT(T10,LEN(T10)-1))+0.1, IF(T10="zone",10,T10)))))</f>
        <v/>
      </c>
      <c r="Y10" s="16" t="str">
        <f>IF(T10="","",U10+(W10*(W10+1)/(2*W10))-1)</f>
        <v/>
      </c>
      <c r="Z10" s="28"/>
      <c r="AA10" s="15" t="str">
        <f>IF(T10="", "", IF(T10="top",1,RANK(X10,$X$10:$X$107)))</f>
        <v/>
      </c>
      <c r="AB10" s="16" t="str">
        <f>IF(AA10="","",IF(COUNTIF($AA$10:$AA$107,AA10)&gt;1, "=", ""))</f>
        <v/>
      </c>
      <c r="AC10" s="16" t="str">
        <f>IF(Z10="","",COUNTIF($AA$10:$AA$107,AA10))</f>
        <v/>
      </c>
      <c r="AD10" s="16" t="str">
        <f>IF(Z10="","",IF(Z10="top",1000,IF(RIGHT(Z10,1)="-",VALUE(LEFT(Z10,LEN(Z10)-1))-0.1, IF(RIGHT(Z10,1)="+",VALUE(LEFT(Z10,LEN(Z10)-1))+0.1, IF(Z10="zone",10,Z10)))))</f>
        <v/>
      </c>
      <c r="AE10" s="16" t="str">
        <f>IF(Z10="","",AA10+(AC10*(AC10+1)/(2*AC10))-1)</f>
        <v/>
      </c>
      <c r="AF10" s="28"/>
      <c r="AG10" s="15" t="str">
        <f>IF(AF10="", "", IF(AF10="top",1,RANK(AJ10,$AJ$10:$AJ$107)))</f>
        <v/>
      </c>
      <c r="AH10" s="16" t="str">
        <f>IF(AG10="","",IF(COUNTIF($AG$10:$AG$107,AG10)&gt;1, "=", ""))</f>
        <v/>
      </c>
      <c r="AI10" s="16" t="str">
        <f>IF(AF10="","",COUNTIF($AG$10:$AG$107,AG10))</f>
        <v/>
      </c>
      <c r="AJ10" s="16" t="str">
        <f>IF(AF10="","",IF(AF10="top",1000,IF(RIGHT(AF10,1)="-",VALUE(LEFT(AF10,LEN(AF10)-1))-0.1, IF(RIGHT(AF10,1)="+",VALUE(LEFT(AF10,LEN(AF10)-1))+0.1, IF(AF10="zone",10,AF10)))))</f>
        <v/>
      </c>
      <c r="AK10" s="16" t="str">
        <f>IF(AF10="","",AG10+(AI10*(AI10+1)/(2*AI10))-1)</f>
        <v/>
      </c>
      <c r="AL10" s="28"/>
      <c r="AM10" s="15" t="str">
        <f>IF(AL10="", "", IF(AL10="top",1,RANK(AP10,$AP$10:$AP$107)))</f>
        <v/>
      </c>
      <c r="AN10" s="16" t="str">
        <f>IF(AM10="","",IF(COUNTIF($AM$10:$AM$107,AM10)&gt;1, "=", ""))</f>
        <v/>
      </c>
      <c r="AO10" s="16" t="str">
        <f>IF(AL10="","",COUNTIF($AM$10:$AM$107,AM10))</f>
        <v/>
      </c>
      <c r="AP10" s="16" t="str">
        <f>IF(AL10="","",IF(AL10="top",1000,IF(RIGHT(AL10,1)="-",VALUE(LEFT(AL10,LEN(AL10)-1))-0.1, IF(RIGHT(AL10,1)="+",VALUE(LEFT(AL10,LEN(AL10)-1))+0.1, IF(AL10="zone",10,AL10)))))</f>
        <v/>
      </c>
      <c r="AQ10" s="16" t="str">
        <f>IF(AL10="","",AM10+(AO10*(AO10+1)/(2*AO10))-1)</f>
        <v/>
      </c>
      <c r="AR10" s="19" t="str">
        <f>IF(BB10="",(IF(OR(T10="",Z10="",AF10="",AL10=""),"",(X10+AD10+AJ10+AP10))),(IF(OR(T10="",Z10="",AF10="",AL10),"",(X10+AD10+AJ10+AP10)))-BB10)</f>
        <v/>
      </c>
      <c r="AS10" s="27" t="str">
        <f>IF(AQ10="", "", RANK(AR10,$AR$10:$AR$107,0))</f>
        <v/>
      </c>
      <c r="AT10" s="18" t="str">
        <f>IF(AS10="","",IF(COUNTIF($AS$10:$AS$107,AS10)&gt;1, "=", ""))</f>
        <v/>
      </c>
      <c r="AU10" s="42">
        <v>0</v>
      </c>
      <c r="AV10" s="17">
        <f>IF(AU10="","",IF(AU10="top",1000,IF(RIGHT(AU10,1)="-",VALUE(LEFT(AU10,LEN(AU10)-1))-0.1, IF(RIGHT(AU10,1)="+",VALUE(LEFT(AU10,LEN(AU10)-1))+0.1, IF(AU10="zone",10,AU10)))))</f>
        <v>0</v>
      </c>
      <c r="AW10" s="18">
        <f>IF(AU10="", "", RANK(AV10,$AV$10:$AV$107))</f>
        <v>1</v>
      </c>
      <c r="AX10" s="4" t="str">
        <f>IF(AW10="","",IF(COUNTIF($AW$10:$AW$107,AW10)&gt;1, "=", ""))</f>
        <v>=</v>
      </c>
      <c r="AY10" s="42"/>
      <c r="AZ10" s="4" t="str">
        <f>IF(AY10="","",IF(AY10="top",1000,IF(RIGHT(AY10,1)="-",VALUE(LEFT(AY10,LEN(AY10)-1))-0.1, IF(RIGHT(AY10,1)="+",VALUE(LEFT(AY10,LEN(AY10)-1))+0.1, IF(AY10="zone",10,AY10)))))</f>
        <v/>
      </c>
      <c r="BA10" s="4" t="str">
        <f>IF(AY10="", "", RANK(AZ10,$AZ$10:$AZ$107))</f>
        <v/>
      </c>
      <c r="BB10" s="29"/>
      <c r="BC10" s="4" t="str">
        <f>IF(AS10="","",IF(BA10&lt;&gt;"",BA10,IF(Q10&lt;&gt;"",AS10*10000+AW10*100+AS10,IF(AW10&lt;&gt;"",AW10*1000000+AS10*10000,AS10*100000000))))</f>
        <v/>
      </c>
    </row>
    <row r="11" spans="1:212" ht="15">
      <c r="A11" s="54" t="str">
        <f>IF(E11&gt;0,ROW()-3,"")</f>
        <v/>
      </c>
      <c r="B11" s="73">
        <f t="shared" si="0"/>
        <v>2</v>
      </c>
      <c r="C11" s="73" t="str">
        <f t="shared" si="1"/>
        <v/>
      </c>
      <c r="D11" s="95" t="str">
        <f t="shared" si="2"/>
        <v>FINALE</v>
      </c>
      <c r="E11" s="75"/>
      <c r="F11" s="104" t="s">
        <v>81</v>
      </c>
      <c r="G11" s="104" t="s">
        <v>82</v>
      </c>
      <c r="H11" s="105">
        <v>57</v>
      </c>
      <c r="I11" s="105" t="s">
        <v>104</v>
      </c>
      <c r="J11" s="84">
        <v>225</v>
      </c>
      <c r="K11" s="84">
        <v>211</v>
      </c>
      <c r="L11" s="84">
        <v>205</v>
      </c>
      <c r="M11" s="84">
        <v>171</v>
      </c>
      <c r="N11" s="84">
        <v>170</v>
      </c>
      <c r="O11" s="84">
        <v>140</v>
      </c>
      <c r="P11" s="59">
        <f t="shared" si="3"/>
        <v>1122</v>
      </c>
      <c r="Q11" s="68">
        <f t="shared" si="4"/>
        <v>2</v>
      </c>
      <c r="R11" s="54" t="str">
        <f t="shared" si="5"/>
        <v/>
      </c>
      <c r="S11" s="41"/>
      <c r="T11" s="28"/>
      <c r="U11" s="15" t="str">
        <f t="shared" ref="U11:U55" si="6">IF(T11="", "", IF(T11="top",1,RANK(X11,$X$10:$X$107)))</f>
        <v/>
      </c>
      <c r="V11" s="16" t="str">
        <f t="shared" ref="V11:V55" si="7">IF(U11="","",IF(COUNTIF($U$10:$U$107,U11)&gt;1, "=", ""))</f>
        <v/>
      </c>
      <c r="W11" s="16" t="str">
        <f t="shared" ref="W11:W55" si="8">IF(T11="","",COUNTIF($U$10:$U$107,U11))</f>
        <v/>
      </c>
      <c r="X11" s="16" t="str">
        <f t="shared" ref="X11:X55" si="9">IF(T11="","",IF(T11="top",1000,IF(RIGHT(T11,1)="-",VALUE(LEFT(T11,LEN(T11)-1))-0.1, IF(RIGHT(T11,1)="+",VALUE(LEFT(T11,LEN(T11)-1))+0.1, IF(T11="zone",10,T11)))))</f>
        <v/>
      </c>
      <c r="Y11" s="16" t="str">
        <f t="shared" ref="Y11:Y55" si="10">IF(T11="","",U11+(W11*(W11+1)/(2*W11))-1)</f>
        <v/>
      </c>
      <c r="Z11" s="28"/>
      <c r="AA11" s="15" t="str">
        <f t="shared" ref="AA11:AA55" si="11">IF(T11="", "", IF(T11="top",1,RANK(X11,$X$10:$X$107)))</f>
        <v/>
      </c>
      <c r="AB11" s="16" t="str">
        <f t="shared" ref="AB11:AB55" si="12">IF(AA11="","",IF(COUNTIF($AA$10:$AA$107,AA11)&gt;1, "=", ""))</f>
        <v/>
      </c>
      <c r="AC11" s="16" t="str">
        <f t="shared" ref="AC11:AC55" si="13">IF(Z11="","",COUNTIF($AA$10:$AA$107,AA11))</f>
        <v/>
      </c>
      <c r="AD11" s="16" t="str">
        <f t="shared" ref="AD11:AD55" si="14">IF(Z11="","",IF(Z11="top",1000,IF(RIGHT(Z11,1)="-",VALUE(LEFT(Z11,LEN(Z11)-1))-0.1, IF(RIGHT(Z11,1)="+",VALUE(LEFT(Z11,LEN(Z11)-1))+0.1, IF(Z11="zone",10,Z11)))))</f>
        <v/>
      </c>
      <c r="AE11" s="16" t="str">
        <f t="shared" ref="AE11:AE55" si="15">IF(Z11="","",AA11+(AC11*(AC11+1)/(2*AC11))-1)</f>
        <v/>
      </c>
      <c r="AF11" s="28"/>
      <c r="AG11" s="15" t="str">
        <f t="shared" ref="AG11:AG55" si="16">IF(AF11="", "", IF(AF11="top",1,RANK(AJ11,$AJ$10:$AJ$107)))</f>
        <v/>
      </c>
      <c r="AH11" s="16" t="str">
        <f t="shared" ref="AH11:AH55" si="17">IF(AG11="","",IF(COUNTIF($AG$10:$AG$107,AG11)&gt;1, "=", ""))</f>
        <v/>
      </c>
      <c r="AI11" s="16" t="str">
        <f t="shared" ref="AI11:AI55" si="18">IF(AF11="","",COUNTIF($AG$10:$AG$107,AG11))</f>
        <v/>
      </c>
      <c r="AJ11" s="16" t="str">
        <f t="shared" ref="AJ11:AJ55" si="19">IF(AF11="","",IF(AF11="top",1000,IF(RIGHT(AF11,1)="-",VALUE(LEFT(AF11,LEN(AF11)-1))-0.1, IF(RIGHT(AF11,1)="+",VALUE(LEFT(AF11,LEN(AF11)-1))+0.1, IF(AF11="zone",10,AF11)))))</f>
        <v/>
      </c>
      <c r="AK11" s="16" t="str">
        <f t="shared" ref="AK11:AK55" si="20">IF(AF11="","",AG11+(AI11*(AI11+1)/(2*AI11))-1)</f>
        <v/>
      </c>
      <c r="AL11" s="28"/>
      <c r="AM11" s="15" t="str">
        <f t="shared" ref="AM11:AM55" si="21">IF(AL11="", "", IF(AL11="top",1,RANK(AP11,$AP$10:$AP$107)))</f>
        <v/>
      </c>
      <c r="AN11" s="16" t="str">
        <f t="shared" ref="AN11:AN55" si="22">IF(AM11="","",IF(COUNTIF($AM$10:$AM$107,AM11)&gt;1, "=", ""))</f>
        <v/>
      </c>
      <c r="AO11" s="16" t="str">
        <f t="shared" ref="AO11:AO55" si="23">IF(AL11="","",COUNTIF($AM$10:$AM$107,AM11))</f>
        <v/>
      </c>
      <c r="AP11" s="16" t="str">
        <f t="shared" ref="AP11:AP55" si="24">IF(AL11="","",IF(AL11="top",1000,IF(RIGHT(AL11,1)="-",VALUE(LEFT(AL11,LEN(AL11)-1))-0.1, IF(RIGHT(AL11,1)="+",VALUE(LEFT(AL11,LEN(AL11)-1))+0.1, IF(AL11="zone",10,AL11)))))</f>
        <v/>
      </c>
      <c r="AQ11" s="16" t="str">
        <f t="shared" ref="AQ11:AQ55" si="25">IF(AL11="","",AM11+(AO11*(AO11+1)/(2*AO11))-1)</f>
        <v/>
      </c>
      <c r="AR11" s="19" t="str">
        <f t="shared" ref="AR11:AR55" si="26">IF(BB11="",(IF(OR(T11="",Z11="",AF11="",AL11=""),"",(X11+AD11+AJ11+AP11))),(IF(OR(T11="",Z11="",AF11="",AL11),"",(X11+AD11+AJ11+AP11)))-BB11)</f>
        <v/>
      </c>
      <c r="AS11" s="27" t="str">
        <f t="shared" ref="AS11:AS55" si="27">IF(AQ11="", "", RANK(AR11,$AR$10:$AR$107,0))</f>
        <v/>
      </c>
      <c r="AT11" s="18" t="str">
        <f t="shared" ref="AT11:AT55" si="28">IF(AS11="","",IF(COUNTIF($AS$10:$AS$107,AS11)&gt;1, "=", ""))</f>
        <v/>
      </c>
      <c r="AU11" s="42">
        <v>0</v>
      </c>
      <c r="AV11" s="17">
        <f>IF(AU11="","",IF(AU11="top",1000,IF(RIGHT(AU11,1)="-",VALUE(LEFT(AU11,LEN(AU11)-1))-0.1, IF(RIGHT(AU11,1)="+",VALUE(LEFT(AU11,LEN(AU11)-1))+0.1, IF(AU11="zone",10,AU11)))))</f>
        <v>0</v>
      </c>
      <c r="AW11" s="18">
        <f>IF(AU11="", "", RANK(AV11,$AV$10:$AV$107))</f>
        <v>1</v>
      </c>
      <c r="AX11" s="4" t="str">
        <f>IF(AW11="","",IF(COUNTIF($AW$10:$AW$107,AW11)&gt;1, "=", ""))</f>
        <v>=</v>
      </c>
      <c r="AY11" s="42"/>
      <c r="AZ11" s="4" t="str">
        <f>IF(AY11="","",IF(AY11="top",1000,IF(RIGHT(AY11,1)="-",VALUE(LEFT(AY11,LEN(AY11)-1))-0.1, IF(RIGHT(AY11,1)="+",VALUE(LEFT(AY11,LEN(AY11)-1))+0.1, IF(AY11="zone",10,AY11)))))</f>
        <v/>
      </c>
      <c r="BA11" s="4" t="str">
        <f>IF(AY11="", "", RANK(AZ11,$AZ$10:$AZ$107))</f>
        <v/>
      </c>
      <c r="BB11" s="29"/>
      <c r="BC11" s="4" t="str">
        <f t="shared" ref="BC11:BC55" si="29">IF(AS11="","",IF(BA11&lt;&gt;"",BA11,IF(Q11&lt;&gt;"",AS11*10000+AW11*100+AS11,IF(AW11&lt;&gt;"",AW11*1000000+AS11*10000,AS11*100000000))))</f>
        <v/>
      </c>
    </row>
    <row r="12" spans="1:212" ht="15">
      <c r="A12" s="54" t="str">
        <f t="shared" ref="A12:A44" si="30">IF(E12&gt;0,ROW()-3,"")</f>
        <v/>
      </c>
      <c r="B12" s="73">
        <f t="shared" si="0"/>
        <v>3</v>
      </c>
      <c r="C12" s="73" t="str">
        <f t="shared" si="1"/>
        <v/>
      </c>
      <c r="D12" s="95" t="str">
        <f t="shared" si="2"/>
        <v>FINALE</v>
      </c>
      <c r="E12" s="75"/>
      <c r="F12" s="104" t="s">
        <v>79</v>
      </c>
      <c r="G12" s="104" t="s">
        <v>80</v>
      </c>
      <c r="H12" s="105">
        <v>52</v>
      </c>
      <c r="I12" s="105" t="s">
        <v>103</v>
      </c>
      <c r="J12" s="78">
        <v>230</v>
      </c>
      <c r="K12" s="78">
        <v>195</v>
      </c>
      <c r="L12" s="78">
        <v>180</v>
      </c>
      <c r="M12" s="78">
        <v>170</v>
      </c>
      <c r="N12" s="78">
        <v>160</v>
      </c>
      <c r="O12" s="78">
        <v>140</v>
      </c>
      <c r="P12" s="59">
        <f t="shared" si="3"/>
        <v>1075</v>
      </c>
      <c r="Q12" s="68">
        <f t="shared" si="4"/>
        <v>3</v>
      </c>
      <c r="R12" s="54" t="str">
        <f t="shared" si="5"/>
        <v/>
      </c>
      <c r="S12" s="41"/>
      <c r="T12" s="28"/>
      <c r="U12" s="15" t="str">
        <f t="shared" si="6"/>
        <v/>
      </c>
      <c r="V12" s="16" t="str">
        <f t="shared" si="7"/>
        <v/>
      </c>
      <c r="W12" s="16" t="str">
        <f t="shared" si="8"/>
        <v/>
      </c>
      <c r="X12" s="16" t="str">
        <f t="shared" si="9"/>
        <v/>
      </c>
      <c r="Y12" s="16" t="str">
        <f t="shared" si="10"/>
        <v/>
      </c>
      <c r="Z12" s="28"/>
      <c r="AA12" s="15" t="str">
        <f t="shared" si="11"/>
        <v/>
      </c>
      <c r="AB12" s="16" t="str">
        <f t="shared" si="12"/>
        <v/>
      </c>
      <c r="AC12" s="16" t="str">
        <f t="shared" si="13"/>
        <v/>
      </c>
      <c r="AD12" s="16" t="str">
        <f t="shared" si="14"/>
        <v/>
      </c>
      <c r="AE12" s="16" t="str">
        <f t="shared" si="15"/>
        <v/>
      </c>
      <c r="AF12" s="28"/>
      <c r="AG12" s="15" t="str">
        <f t="shared" si="16"/>
        <v/>
      </c>
      <c r="AH12" s="16" t="str">
        <f t="shared" si="17"/>
        <v/>
      </c>
      <c r="AI12" s="16" t="str">
        <f t="shared" si="18"/>
        <v/>
      </c>
      <c r="AJ12" s="16" t="str">
        <f t="shared" si="19"/>
        <v/>
      </c>
      <c r="AK12" s="16" t="str">
        <f t="shared" si="20"/>
        <v/>
      </c>
      <c r="AL12" s="28"/>
      <c r="AM12" s="15" t="str">
        <f t="shared" si="21"/>
        <v/>
      </c>
      <c r="AN12" s="16" t="str">
        <f t="shared" si="22"/>
        <v/>
      </c>
      <c r="AO12" s="16" t="str">
        <f t="shared" si="23"/>
        <v/>
      </c>
      <c r="AP12" s="16" t="str">
        <f t="shared" si="24"/>
        <v/>
      </c>
      <c r="AQ12" s="16" t="str">
        <f t="shared" si="25"/>
        <v/>
      </c>
      <c r="AR12" s="19" t="str">
        <f t="shared" si="26"/>
        <v/>
      </c>
      <c r="AS12" s="27" t="str">
        <f t="shared" si="27"/>
        <v/>
      </c>
      <c r="AT12" s="18" t="str">
        <f t="shared" si="28"/>
        <v/>
      </c>
      <c r="AU12" s="42">
        <v>0</v>
      </c>
      <c r="AV12" s="17">
        <f t="shared" ref="AV12:AV55" si="31">IF(AU12="","",IF(AU12="top",1000,IF(RIGHT(AU12,1)="-",VALUE(LEFT(AU12,LEN(AU12)-1))-0.1, IF(RIGHT(AU12,1)="+",VALUE(LEFT(AU12,LEN(AU12)-1))+0.1, IF(AU12="zone",10,AU12)))))</f>
        <v>0</v>
      </c>
      <c r="AW12" s="18">
        <f t="shared" ref="AW12:AW55" si="32">IF(AU12="", "", RANK(AV12,$AV$10:$AV$107))</f>
        <v>1</v>
      </c>
      <c r="AX12" s="4" t="str">
        <f t="shared" ref="AX12:AX55" si="33">IF(AW12="","",IF(COUNTIF($AW$10:$AW$107,AW12)&gt;1, "=", ""))</f>
        <v>=</v>
      </c>
      <c r="AY12" s="42"/>
      <c r="AZ12" s="4" t="str">
        <f t="shared" ref="AZ12:AZ55" si="34">IF(AY12="","",IF(AY12="top",1000,IF(RIGHT(AY12,1)="-",VALUE(LEFT(AY12,LEN(AY12)-1))-0.1, IF(RIGHT(AY12,1)="+",VALUE(LEFT(AY12,LEN(AY12)-1))+0.1, IF(AY12="zone",10,AY12)))))</f>
        <v/>
      </c>
      <c r="BA12" s="4" t="str">
        <f t="shared" ref="BA12:BA55" si="35">IF(AY12="", "", RANK(AZ12,$AZ$10:$AZ$107))</f>
        <v/>
      </c>
      <c r="BB12" s="29"/>
      <c r="BC12" s="4" t="str">
        <f t="shared" si="29"/>
        <v/>
      </c>
    </row>
    <row r="13" spans="1:212" ht="15">
      <c r="A13" s="54" t="str">
        <f t="shared" si="30"/>
        <v/>
      </c>
      <c r="B13" s="73">
        <f t="shared" si="0"/>
        <v>4</v>
      </c>
      <c r="C13" s="73" t="str">
        <f t="shared" si="1"/>
        <v/>
      </c>
      <c r="D13" s="95" t="str">
        <f t="shared" si="2"/>
        <v>FINALE</v>
      </c>
      <c r="E13" s="81"/>
      <c r="F13" s="104" t="s">
        <v>99</v>
      </c>
      <c r="G13" s="104" t="s">
        <v>100</v>
      </c>
      <c r="H13" s="105">
        <v>41</v>
      </c>
      <c r="I13" s="105" t="s">
        <v>106</v>
      </c>
      <c r="J13" s="84">
        <v>230</v>
      </c>
      <c r="K13" s="84">
        <v>170</v>
      </c>
      <c r="L13" s="84">
        <v>155</v>
      </c>
      <c r="M13" s="84">
        <v>140</v>
      </c>
      <c r="N13" s="84">
        <v>130</v>
      </c>
      <c r="O13" s="84">
        <v>120</v>
      </c>
      <c r="P13" s="59">
        <f t="shared" si="3"/>
        <v>945</v>
      </c>
      <c r="Q13" s="68">
        <f t="shared" si="4"/>
        <v>4</v>
      </c>
      <c r="R13" s="54" t="str">
        <f t="shared" si="5"/>
        <v/>
      </c>
      <c r="S13" s="41"/>
      <c r="T13" s="28"/>
      <c r="U13" s="15" t="str">
        <f t="shared" si="6"/>
        <v/>
      </c>
      <c r="V13" s="16" t="str">
        <f t="shared" si="7"/>
        <v/>
      </c>
      <c r="W13" s="16" t="str">
        <f t="shared" si="8"/>
        <v/>
      </c>
      <c r="X13" s="16" t="str">
        <f t="shared" si="9"/>
        <v/>
      </c>
      <c r="Y13" s="16" t="str">
        <f t="shared" si="10"/>
        <v/>
      </c>
      <c r="Z13" s="28"/>
      <c r="AA13" s="15" t="str">
        <f t="shared" si="11"/>
        <v/>
      </c>
      <c r="AB13" s="16" t="str">
        <f t="shared" si="12"/>
        <v/>
      </c>
      <c r="AC13" s="16" t="str">
        <f t="shared" si="13"/>
        <v/>
      </c>
      <c r="AD13" s="16" t="str">
        <f t="shared" si="14"/>
        <v/>
      </c>
      <c r="AE13" s="16" t="str">
        <f t="shared" si="15"/>
        <v/>
      </c>
      <c r="AF13" s="28"/>
      <c r="AG13" s="15" t="str">
        <f t="shared" si="16"/>
        <v/>
      </c>
      <c r="AH13" s="16" t="str">
        <f t="shared" si="17"/>
        <v/>
      </c>
      <c r="AI13" s="16" t="str">
        <f t="shared" si="18"/>
        <v/>
      </c>
      <c r="AJ13" s="16" t="str">
        <f t="shared" si="19"/>
        <v/>
      </c>
      <c r="AK13" s="16" t="str">
        <f t="shared" si="20"/>
        <v/>
      </c>
      <c r="AL13" s="28"/>
      <c r="AM13" s="15" t="str">
        <f t="shared" si="21"/>
        <v/>
      </c>
      <c r="AN13" s="16" t="str">
        <f t="shared" si="22"/>
        <v/>
      </c>
      <c r="AO13" s="16" t="str">
        <f t="shared" si="23"/>
        <v/>
      </c>
      <c r="AP13" s="16" t="str">
        <f t="shared" si="24"/>
        <v/>
      </c>
      <c r="AQ13" s="16" t="str">
        <f t="shared" si="25"/>
        <v/>
      </c>
      <c r="AR13" s="19" t="str">
        <f t="shared" si="26"/>
        <v/>
      </c>
      <c r="AS13" s="27" t="str">
        <f t="shared" si="27"/>
        <v/>
      </c>
      <c r="AT13" s="18" t="str">
        <f t="shared" si="28"/>
        <v/>
      </c>
      <c r="AU13" s="42">
        <v>0</v>
      </c>
      <c r="AV13" s="17">
        <f t="shared" si="31"/>
        <v>0</v>
      </c>
      <c r="AW13" s="18">
        <f t="shared" si="32"/>
        <v>1</v>
      </c>
      <c r="AX13" s="4" t="str">
        <f t="shared" si="33"/>
        <v>=</v>
      </c>
      <c r="AY13" s="42"/>
      <c r="AZ13" s="4" t="str">
        <f t="shared" si="34"/>
        <v/>
      </c>
      <c r="BA13" s="4" t="str">
        <f t="shared" si="35"/>
        <v/>
      </c>
      <c r="BB13" s="29"/>
      <c r="BC13" s="4" t="str">
        <f t="shared" si="29"/>
        <v/>
      </c>
    </row>
    <row r="14" spans="1:212" ht="15">
      <c r="A14" s="54" t="str">
        <f t="shared" si="30"/>
        <v/>
      </c>
      <c r="B14" s="73">
        <f t="shared" si="0"/>
        <v>5</v>
      </c>
      <c r="C14" s="73" t="str">
        <f t="shared" si="1"/>
        <v/>
      </c>
      <c r="D14" s="95" t="str">
        <f t="shared" si="2"/>
        <v>FINALE</v>
      </c>
      <c r="E14" s="81"/>
      <c r="F14" s="79" t="s">
        <v>320</v>
      </c>
      <c r="G14" s="79" t="s">
        <v>319</v>
      </c>
      <c r="H14" s="80"/>
      <c r="I14" s="80"/>
      <c r="J14" s="84">
        <v>200</v>
      </c>
      <c r="K14" s="84">
        <v>170</v>
      </c>
      <c r="L14" s="84">
        <v>155</v>
      </c>
      <c r="M14" s="84">
        <v>140</v>
      </c>
      <c r="N14" s="84">
        <v>130</v>
      </c>
      <c r="O14" s="84">
        <v>120</v>
      </c>
      <c r="P14" s="59">
        <f t="shared" si="3"/>
        <v>915</v>
      </c>
      <c r="Q14" s="68">
        <f t="shared" si="4"/>
        <v>5</v>
      </c>
      <c r="R14" s="54" t="str">
        <f t="shared" si="5"/>
        <v/>
      </c>
      <c r="S14" s="41"/>
      <c r="T14" s="28"/>
      <c r="U14" s="15" t="str">
        <f t="shared" si="6"/>
        <v/>
      </c>
      <c r="V14" s="16" t="str">
        <f t="shared" si="7"/>
        <v/>
      </c>
      <c r="W14" s="16" t="str">
        <f t="shared" si="8"/>
        <v/>
      </c>
      <c r="X14" s="16" t="str">
        <f t="shared" si="9"/>
        <v/>
      </c>
      <c r="Y14" s="16" t="str">
        <f t="shared" si="10"/>
        <v/>
      </c>
      <c r="Z14" s="28"/>
      <c r="AA14" s="15" t="str">
        <f t="shared" si="11"/>
        <v/>
      </c>
      <c r="AB14" s="16" t="str">
        <f t="shared" si="12"/>
        <v/>
      </c>
      <c r="AC14" s="16" t="str">
        <f t="shared" si="13"/>
        <v/>
      </c>
      <c r="AD14" s="16" t="str">
        <f t="shared" si="14"/>
        <v/>
      </c>
      <c r="AE14" s="16" t="str">
        <f t="shared" si="15"/>
        <v/>
      </c>
      <c r="AF14" s="28"/>
      <c r="AG14" s="15" t="str">
        <f t="shared" si="16"/>
        <v/>
      </c>
      <c r="AH14" s="16" t="str">
        <f t="shared" si="17"/>
        <v/>
      </c>
      <c r="AI14" s="16" t="str">
        <f t="shared" si="18"/>
        <v/>
      </c>
      <c r="AJ14" s="16" t="str">
        <f t="shared" si="19"/>
        <v/>
      </c>
      <c r="AK14" s="16" t="str">
        <f t="shared" si="20"/>
        <v/>
      </c>
      <c r="AL14" s="28"/>
      <c r="AM14" s="15" t="str">
        <f t="shared" si="21"/>
        <v/>
      </c>
      <c r="AN14" s="16" t="str">
        <f t="shared" si="22"/>
        <v/>
      </c>
      <c r="AO14" s="16" t="str">
        <f t="shared" si="23"/>
        <v/>
      </c>
      <c r="AP14" s="16" t="str">
        <f t="shared" si="24"/>
        <v/>
      </c>
      <c r="AQ14" s="16" t="str">
        <f t="shared" si="25"/>
        <v/>
      </c>
      <c r="AR14" s="19" t="str">
        <f t="shared" si="26"/>
        <v/>
      </c>
      <c r="AS14" s="27" t="str">
        <f t="shared" si="27"/>
        <v/>
      </c>
      <c r="AT14" s="18" t="str">
        <f t="shared" si="28"/>
        <v/>
      </c>
      <c r="AU14" s="42">
        <v>0</v>
      </c>
      <c r="AV14" s="17">
        <f t="shared" si="31"/>
        <v>0</v>
      </c>
      <c r="AW14" s="18">
        <f t="shared" si="32"/>
        <v>1</v>
      </c>
      <c r="AX14" s="4" t="str">
        <f t="shared" si="33"/>
        <v>=</v>
      </c>
      <c r="AY14" s="42"/>
      <c r="AZ14" s="4" t="str">
        <f t="shared" si="34"/>
        <v/>
      </c>
      <c r="BA14" s="4" t="str">
        <f t="shared" si="35"/>
        <v/>
      </c>
      <c r="BB14" s="29"/>
      <c r="BC14" s="4" t="str">
        <f t="shared" si="29"/>
        <v/>
      </c>
    </row>
    <row r="15" spans="1:212" ht="15">
      <c r="A15" s="54" t="str">
        <f t="shared" si="30"/>
        <v/>
      </c>
      <c r="B15" s="73">
        <f t="shared" si="0"/>
        <v>6</v>
      </c>
      <c r="C15" s="73" t="str">
        <f t="shared" si="1"/>
        <v/>
      </c>
      <c r="D15" s="95" t="str">
        <f t="shared" si="2"/>
        <v>FINALE</v>
      </c>
      <c r="E15" s="81"/>
      <c r="F15" s="104" t="s">
        <v>89</v>
      </c>
      <c r="G15" s="104" t="s">
        <v>90</v>
      </c>
      <c r="H15" s="105">
        <v>69</v>
      </c>
      <c r="I15" s="106" t="s">
        <v>105</v>
      </c>
      <c r="J15" s="84">
        <v>165</v>
      </c>
      <c r="K15" s="84">
        <v>155</v>
      </c>
      <c r="L15" s="84">
        <v>140</v>
      </c>
      <c r="M15" s="84">
        <v>130</v>
      </c>
      <c r="N15" s="84">
        <v>120</v>
      </c>
      <c r="O15" s="84">
        <v>90</v>
      </c>
      <c r="P15" s="59">
        <f t="shared" si="3"/>
        <v>800</v>
      </c>
      <c r="Q15" s="68">
        <f t="shared" si="4"/>
        <v>6</v>
      </c>
      <c r="R15" s="54" t="str">
        <f t="shared" si="5"/>
        <v/>
      </c>
      <c r="S15" s="41"/>
      <c r="T15" s="28"/>
      <c r="U15" s="15" t="str">
        <f t="shared" si="6"/>
        <v/>
      </c>
      <c r="V15" s="16" t="str">
        <f t="shared" si="7"/>
        <v/>
      </c>
      <c r="W15" s="16" t="str">
        <f t="shared" si="8"/>
        <v/>
      </c>
      <c r="X15" s="16" t="str">
        <f t="shared" si="9"/>
        <v/>
      </c>
      <c r="Y15" s="16" t="str">
        <f t="shared" si="10"/>
        <v/>
      </c>
      <c r="Z15" s="28"/>
      <c r="AA15" s="15" t="str">
        <f t="shared" si="11"/>
        <v/>
      </c>
      <c r="AB15" s="16" t="str">
        <f t="shared" si="12"/>
        <v/>
      </c>
      <c r="AC15" s="16" t="str">
        <f t="shared" si="13"/>
        <v/>
      </c>
      <c r="AD15" s="16" t="str">
        <f t="shared" si="14"/>
        <v/>
      </c>
      <c r="AE15" s="16" t="str">
        <f t="shared" si="15"/>
        <v/>
      </c>
      <c r="AF15" s="28"/>
      <c r="AG15" s="15" t="str">
        <f t="shared" si="16"/>
        <v/>
      </c>
      <c r="AH15" s="16" t="str">
        <f t="shared" si="17"/>
        <v/>
      </c>
      <c r="AI15" s="16" t="str">
        <f t="shared" si="18"/>
        <v/>
      </c>
      <c r="AJ15" s="16" t="str">
        <f t="shared" si="19"/>
        <v/>
      </c>
      <c r="AK15" s="16" t="str">
        <f t="shared" si="20"/>
        <v/>
      </c>
      <c r="AL15" s="28"/>
      <c r="AM15" s="15" t="str">
        <f t="shared" si="21"/>
        <v/>
      </c>
      <c r="AN15" s="16" t="str">
        <f t="shared" si="22"/>
        <v/>
      </c>
      <c r="AO15" s="16" t="str">
        <f t="shared" si="23"/>
        <v/>
      </c>
      <c r="AP15" s="16" t="str">
        <f t="shared" si="24"/>
        <v/>
      </c>
      <c r="AQ15" s="16" t="str">
        <f t="shared" si="25"/>
        <v/>
      </c>
      <c r="AR15" s="19" t="str">
        <f t="shared" si="26"/>
        <v/>
      </c>
      <c r="AS15" s="27" t="str">
        <f t="shared" si="27"/>
        <v/>
      </c>
      <c r="AT15" s="18" t="str">
        <f t="shared" si="28"/>
        <v/>
      </c>
      <c r="AU15" s="42">
        <v>0</v>
      </c>
      <c r="AV15" s="17">
        <f t="shared" si="31"/>
        <v>0</v>
      </c>
      <c r="AW15" s="18">
        <f t="shared" si="32"/>
        <v>1</v>
      </c>
      <c r="AX15" s="4" t="str">
        <f t="shared" si="33"/>
        <v>=</v>
      </c>
      <c r="AY15" s="42"/>
      <c r="AZ15" s="4" t="str">
        <f t="shared" si="34"/>
        <v/>
      </c>
      <c r="BA15" s="4" t="str">
        <f t="shared" si="35"/>
        <v/>
      </c>
      <c r="BB15" s="29"/>
      <c r="BC15" s="4" t="str">
        <f t="shared" si="29"/>
        <v/>
      </c>
      <c r="BD15" s="4" t="str">
        <f t="shared" ref="BD15" si="36">IF(R15="","",IF(BB15&lt;&gt;"",BB15,IF(R15&lt;&gt;"",AT15*10000+AX15*100+AT15,IF(AX15&lt;&gt;"",AX15*1000000+AT15*10000,AT15*100000000))))</f>
        <v/>
      </c>
    </row>
    <row r="16" spans="1:212" ht="15">
      <c r="A16" s="54" t="str">
        <f t="shared" si="30"/>
        <v/>
      </c>
      <c r="B16" s="73">
        <f t="shared" si="0"/>
        <v>7</v>
      </c>
      <c r="C16" s="73" t="str">
        <f t="shared" si="1"/>
        <v/>
      </c>
      <c r="D16" s="95" t="str">
        <f t="shared" si="2"/>
        <v>FINALE</v>
      </c>
      <c r="E16" s="81"/>
      <c r="F16" s="108" t="s">
        <v>97</v>
      </c>
      <c r="G16" s="108" t="s">
        <v>98</v>
      </c>
      <c r="H16" s="105"/>
      <c r="I16" s="105"/>
      <c r="J16" s="84">
        <v>170</v>
      </c>
      <c r="K16" s="84">
        <v>140</v>
      </c>
      <c r="L16" s="84">
        <v>130</v>
      </c>
      <c r="M16" s="84">
        <v>120</v>
      </c>
      <c r="N16" s="84">
        <v>110</v>
      </c>
      <c r="O16" s="84">
        <v>100</v>
      </c>
      <c r="P16" s="59">
        <f t="shared" si="3"/>
        <v>770</v>
      </c>
      <c r="Q16" s="68">
        <f t="shared" si="4"/>
        <v>7</v>
      </c>
      <c r="R16" s="54" t="str">
        <f t="shared" si="5"/>
        <v/>
      </c>
      <c r="S16" s="41"/>
      <c r="T16" s="28"/>
      <c r="U16" s="15" t="str">
        <f t="shared" si="6"/>
        <v/>
      </c>
      <c r="V16" s="16" t="str">
        <f t="shared" si="7"/>
        <v/>
      </c>
      <c r="W16" s="16" t="str">
        <f t="shared" si="8"/>
        <v/>
      </c>
      <c r="X16" s="16" t="str">
        <f t="shared" si="9"/>
        <v/>
      </c>
      <c r="Y16" s="16" t="str">
        <f t="shared" si="10"/>
        <v/>
      </c>
      <c r="Z16" s="28"/>
      <c r="AA16" s="15" t="str">
        <f t="shared" si="11"/>
        <v/>
      </c>
      <c r="AB16" s="16" t="str">
        <f t="shared" si="12"/>
        <v/>
      </c>
      <c r="AC16" s="16" t="str">
        <f t="shared" si="13"/>
        <v/>
      </c>
      <c r="AD16" s="16" t="str">
        <f t="shared" si="14"/>
        <v/>
      </c>
      <c r="AE16" s="16" t="str">
        <f t="shared" si="15"/>
        <v/>
      </c>
      <c r="AF16" s="28"/>
      <c r="AG16" s="15" t="str">
        <f t="shared" si="16"/>
        <v/>
      </c>
      <c r="AH16" s="16" t="str">
        <f t="shared" si="17"/>
        <v/>
      </c>
      <c r="AI16" s="16" t="str">
        <f t="shared" si="18"/>
        <v/>
      </c>
      <c r="AJ16" s="16" t="str">
        <f t="shared" si="19"/>
        <v/>
      </c>
      <c r="AK16" s="16" t="str">
        <f t="shared" si="20"/>
        <v/>
      </c>
      <c r="AL16" s="28"/>
      <c r="AM16" s="15" t="str">
        <f t="shared" si="21"/>
        <v/>
      </c>
      <c r="AN16" s="16" t="str">
        <f t="shared" si="22"/>
        <v/>
      </c>
      <c r="AO16" s="16" t="str">
        <f t="shared" si="23"/>
        <v/>
      </c>
      <c r="AP16" s="16" t="str">
        <f t="shared" si="24"/>
        <v/>
      </c>
      <c r="AQ16" s="16" t="str">
        <f t="shared" si="25"/>
        <v/>
      </c>
      <c r="AR16" s="19" t="str">
        <f t="shared" si="26"/>
        <v/>
      </c>
      <c r="AS16" s="27" t="str">
        <f t="shared" si="27"/>
        <v/>
      </c>
      <c r="AT16" s="18" t="str">
        <f t="shared" si="28"/>
        <v/>
      </c>
      <c r="AU16" s="42">
        <v>0</v>
      </c>
      <c r="AV16" s="17">
        <f t="shared" si="31"/>
        <v>0</v>
      </c>
      <c r="AW16" s="18">
        <f t="shared" si="32"/>
        <v>1</v>
      </c>
      <c r="AX16" s="4" t="str">
        <f t="shared" si="33"/>
        <v>=</v>
      </c>
      <c r="AY16" s="42"/>
      <c r="AZ16" s="4" t="str">
        <f t="shared" si="34"/>
        <v/>
      </c>
      <c r="BA16" s="4" t="str">
        <f t="shared" si="35"/>
        <v/>
      </c>
      <c r="BB16" s="29"/>
      <c r="BC16" s="4" t="str">
        <f t="shared" si="29"/>
        <v/>
      </c>
    </row>
    <row r="17" spans="1:55" ht="15">
      <c r="A17" s="54" t="str">
        <f t="shared" si="30"/>
        <v/>
      </c>
      <c r="B17" s="73">
        <f t="shared" si="0"/>
        <v>8</v>
      </c>
      <c r="C17" s="73" t="str">
        <f t="shared" si="1"/>
        <v/>
      </c>
      <c r="D17" s="95" t="str">
        <f t="shared" si="2"/>
        <v>FINALE</v>
      </c>
      <c r="E17" s="81"/>
      <c r="F17" s="104" t="s">
        <v>93</v>
      </c>
      <c r="G17" s="104" t="s">
        <v>94</v>
      </c>
      <c r="H17" s="105">
        <v>51</v>
      </c>
      <c r="I17" s="105" t="s">
        <v>103</v>
      </c>
      <c r="J17" s="84">
        <v>165</v>
      </c>
      <c r="K17" s="84">
        <v>155</v>
      </c>
      <c r="L17" s="84">
        <v>120</v>
      </c>
      <c r="M17" s="84">
        <v>100</v>
      </c>
      <c r="N17" s="84">
        <v>90</v>
      </c>
      <c r="O17" s="84">
        <v>80</v>
      </c>
      <c r="P17" s="59">
        <f t="shared" si="3"/>
        <v>710</v>
      </c>
      <c r="Q17" s="68">
        <f t="shared" si="4"/>
        <v>8</v>
      </c>
      <c r="R17" s="54" t="str">
        <f t="shared" si="5"/>
        <v/>
      </c>
      <c r="S17" s="41"/>
      <c r="T17" s="28"/>
      <c r="U17" s="15" t="str">
        <f t="shared" si="6"/>
        <v/>
      </c>
      <c r="V17" s="16" t="str">
        <f t="shared" si="7"/>
        <v/>
      </c>
      <c r="W17" s="16" t="str">
        <f t="shared" si="8"/>
        <v/>
      </c>
      <c r="X17" s="16" t="str">
        <f t="shared" si="9"/>
        <v/>
      </c>
      <c r="Y17" s="16" t="str">
        <f t="shared" si="10"/>
        <v/>
      </c>
      <c r="Z17" s="28"/>
      <c r="AA17" s="15" t="str">
        <f t="shared" si="11"/>
        <v/>
      </c>
      <c r="AB17" s="16" t="str">
        <f t="shared" si="12"/>
        <v/>
      </c>
      <c r="AC17" s="16" t="str">
        <f t="shared" si="13"/>
        <v/>
      </c>
      <c r="AD17" s="16" t="str">
        <f t="shared" si="14"/>
        <v/>
      </c>
      <c r="AE17" s="16" t="str">
        <f t="shared" si="15"/>
        <v/>
      </c>
      <c r="AF17" s="28"/>
      <c r="AG17" s="15" t="str">
        <f t="shared" si="16"/>
        <v/>
      </c>
      <c r="AH17" s="16" t="str">
        <f t="shared" si="17"/>
        <v/>
      </c>
      <c r="AI17" s="16" t="str">
        <f t="shared" si="18"/>
        <v/>
      </c>
      <c r="AJ17" s="16" t="str">
        <f t="shared" si="19"/>
        <v/>
      </c>
      <c r="AK17" s="16" t="str">
        <f t="shared" si="20"/>
        <v/>
      </c>
      <c r="AL17" s="28"/>
      <c r="AM17" s="15" t="str">
        <f t="shared" si="21"/>
        <v/>
      </c>
      <c r="AN17" s="16" t="str">
        <f t="shared" si="22"/>
        <v/>
      </c>
      <c r="AO17" s="16" t="str">
        <f t="shared" si="23"/>
        <v/>
      </c>
      <c r="AP17" s="16" t="str">
        <f t="shared" si="24"/>
        <v/>
      </c>
      <c r="AQ17" s="16" t="str">
        <f t="shared" si="25"/>
        <v/>
      </c>
      <c r="AR17" s="19" t="str">
        <f t="shared" si="26"/>
        <v/>
      </c>
      <c r="AS17" s="27" t="str">
        <f t="shared" si="27"/>
        <v/>
      </c>
      <c r="AT17" s="18" t="str">
        <f t="shared" si="28"/>
        <v/>
      </c>
      <c r="AU17" s="42">
        <v>0</v>
      </c>
      <c r="AV17" s="17">
        <f t="shared" si="31"/>
        <v>0</v>
      </c>
      <c r="AW17" s="18">
        <f t="shared" si="32"/>
        <v>1</v>
      </c>
      <c r="AX17" s="4" t="str">
        <f t="shared" si="33"/>
        <v>=</v>
      </c>
      <c r="AY17" s="42"/>
      <c r="AZ17" s="4" t="str">
        <f t="shared" si="34"/>
        <v/>
      </c>
      <c r="BA17" s="4" t="str">
        <f t="shared" si="35"/>
        <v/>
      </c>
      <c r="BB17" s="29"/>
      <c r="BC17" s="4" t="str">
        <f t="shared" si="29"/>
        <v/>
      </c>
    </row>
    <row r="18" spans="1:55" ht="15">
      <c r="A18" s="54" t="str">
        <f t="shared" si="30"/>
        <v/>
      </c>
      <c r="B18" s="73">
        <f t="shared" si="0"/>
        <v>9</v>
      </c>
      <c r="C18" s="73" t="str">
        <f t="shared" si="1"/>
        <v/>
      </c>
      <c r="D18" s="95" t="str">
        <f t="shared" si="2"/>
        <v/>
      </c>
      <c r="E18" s="81"/>
      <c r="F18" s="109" t="s">
        <v>83</v>
      </c>
      <c r="G18" s="109" t="s">
        <v>84</v>
      </c>
      <c r="H18" s="106">
        <v>188</v>
      </c>
      <c r="I18" s="106" t="s">
        <v>105</v>
      </c>
      <c r="J18" s="84">
        <v>170</v>
      </c>
      <c r="K18" s="84">
        <v>151</v>
      </c>
      <c r="L18" s="84">
        <v>130</v>
      </c>
      <c r="M18" s="84">
        <v>105</v>
      </c>
      <c r="N18" s="84">
        <v>90</v>
      </c>
      <c r="O18" s="84">
        <v>40</v>
      </c>
      <c r="P18" s="59">
        <f t="shared" si="3"/>
        <v>686</v>
      </c>
      <c r="Q18" s="68">
        <f t="shared" si="4"/>
        <v>9</v>
      </c>
      <c r="R18" s="54" t="str">
        <f t="shared" si="5"/>
        <v/>
      </c>
      <c r="S18" s="41"/>
      <c r="T18" s="28"/>
      <c r="U18" s="15" t="str">
        <f t="shared" si="6"/>
        <v/>
      </c>
      <c r="V18" s="16" t="str">
        <f t="shared" si="7"/>
        <v/>
      </c>
      <c r="W18" s="16" t="str">
        <f t="shared" si="8"/>
        <v/>
      </c>
      <c r="X18" s="16" t="str">
        <f t="shared" si="9"/>
        <v/>
      </c>
      <c r="Y18" s="16" t="str">
        <f t="shared" si="10"/>
        <v/>
      </c>
      <c r="Z18" s="28"/>
      <c r="AA18" s="15" t="str">
        <f t="shared" si="11"/>
        <v/>
      </c>
      <c r="AB18" s="16" t="str">
        <f t="shared" si="12"/>
        <v/>
      </c>
      <c r="AC18" s="16" t="str">
        <f t="shared" si="13"/>
        <v/>
      </c>
      <c r="AD18" s="16" t="str">
        <f t="shared" si="14"/>
        <v/>
      </c>
      <c r="AE18" s="16" t="str">
        <f t="shared" si="15"/>
        <v/>
      </c>
      <c r="AF18" s="28"/>
      <c r="AG18" s="15" t="str">
        <f t="shared" si="16"/>
        <v/>
      </c>
      <c r="AH18" s="16" t="str">
        <f t="shared" si="17"/>
        <v/>
      </c>
      <c r="AI18" s="16" t="str">
        <f t="shared" si="18"/>
        <v/>
      </c>
      <c r="AJ18" s="16" t="str">
        <f t="shared" si="19"/>
        <v/>
      </c>
      <c r="AK18" s="16" t="str">
        <f t="shared" si="20"/>
        <v/>
      </c>
      <c r="AL18" s="28"/>
      <c r="AM18" s="15" t="str">
        <f t="shared" si="21"/>
        <v/>
      </c>
      <c r="AN18" s="16" t="str">
        <f t="shared" si="22"/>
        <v/>
      </c>
      <c r="AO18" s="16" t="str">
        <f t="shared" si="23"/>
        <v/>
      </c>
      <c r="AP18" s="16" t="str">
        <f t="shared" si="24"/>
        <v/>
      </c>
      <c r="AQ18" s="16" t="str">
        <f t="shared" si="25"/>
        <v/>
      </c>
      <c r="AR18" s="19" t="str">
        <f t="shared" si="26"/>
        <v/>
      </c>
      <c r="AS18" s="27" t="str">
        <f t="shared" si="27"/>
        <v/>
      </c>
      <c r="AT18" s="18" t="str">
        <f t="shared" si="28"/>
        <v/>
      </c>
      <c r="AU18" s="42">
        <v>0</v>
      </c>
      <c r="AV18" s="17">
        <f t="shared" si="31"/>
        <v>0</v>
      </c>
      <c r="AW18" s="18">
        <f t="shared" si="32"/>
        <v>1</v>
      </c>
      <c r="AX18" s="4" t="str">
        <f t="shared" si="33"/>
        <v>=</v>
      </c>
      <c r="AY18" s="42"/>
      <c r="AZ18" s="4" t="str">
        <f t="shared" si="34"/>
        <v/>
      </c>
      <c r="BA18" s="4" t="str">
        <f t="shared" si="35"/>
        <v/>
      </c>
      <c r="BB18" s="29"/>
      <c r="BC18" s="4" t="str">
        <f t="shared" si="29"/>
        <v/>
      </c>
    </row>
    <row r="19" spans="1:55" ht="15">
      <c r="A19" s="54" t="str">
        <f t="shared" si="30"/>
        <v/>
      </c>
      <c r="B19" s="73">
        <f t="shared" si="0"/>
        <v>10</v>
      </c>
      <c r="C19" s="73" t="str">
        <f t="shared" si="1"/>
        <v/>
      </c>
      <c r="D19" s="95" t="str">
        <f t="shared" si="2"/>
        <v/>
      </c>
      <c r="E19" s="81"/>
      <c r="F19" s="104" t="s">
        <v>101</v>
      </c>
      <c r="G19" s="104" t="s">
        <v>102</v>
      </c>
      <c r="H19" s="105">
        <v>74</v>
      </c>
      <c r="I19" s="105" t="s">
        <v>107</v>
      </c>
      <c r="J19" s="84">
        <v>135</v>
      </c>
      <c r="K19" s="84">
        <v>130</v>
      </c>
      <c r="L19" s="84">
        <v>120</v>
      </c>
      <c r="M19" s="84">
        <v>91</v>
      </c>
      <c r="N19" s="84">
        <v>90</v>
      </c>
      <c r="O19" s="84">
        <v>60</v>
      </c>
      <c r="P19" s="59">
        <f t="shared" si="3"/>
        <v>626</v>
      </c>
      <c r="Q19" s="68">
        <f t="shared" si="4"/>
        <v>10</v>
      </c>
      <c r="R19" s="54" t="str">
        <f t="shared" si="5"/>
        <v/>
      </c>
      <c r="S19" s="41"/>
      <c r="T19" s="28"/>
      <c r="U19" s="15" t="str">
        <f t="shared" si="6"/>
        <v/>
      </c>
      <c r="V19" s="16" t="str">
        <f t="shared" si="7"/>
        <v/>
      </c>
      <c r="W19" s="16" t="str">
        <f t="shared" si="8"/>
        <v/>
      </c>
      <c r="X19" s="16" t="str">
        <f t="shared" si="9"/>
        <v/>
      </c>
      <c r="Y19" s="16" t="str">
        <f t="shared" si="10"/>
        <v/>
      </c>
      <c r="Z19" s="28"/>
      <c r="AA19" s="15" t="str">
        <f t="shared" si="11"/>
        <v/>
      </c>
      <c r="AB19" s="16" t="str">
        <f t="shared" si="12"/>
        <v/>
      </c>
      <c r="AC19" s="16" t="str">
        <f t="shared" si="13"/>
        <v/>
      </c>
      <c r="AD19" s="16" t="str">
        <f t="shared" si="14"/>
        <v/>
      </c>
      <c r="AE19" s="16" t="str">
        <f t="shared" si="15"/>
        <v/>
      </c>
      <c r="AF19" s="28"/>
      <c r="AG19" s="15" t="str">
        <f t="shared" si="16"/>
        <v/>
      </c>
      <c r="AH19" s="16" t="str">
        <f t="shared" si="17"/>
        <v/>
      </c>
      <c r="AI19" s="16" t="str">
        <f t="shared" si="18"/>
        <v/>
      </c>
      <c r="AJ19" s="16" t="str">
        <f t="shared" si="19"/>
        <v/>
      </c>
      <c r="AK19" s="16" t="str">
        <f t="shared" si="20"/>
        <v/>
      </c>
      <c r="AL19" s="28"/>
      <c r="AM19" s="15" t="str">
        <f t="shared" si="21"/>
        <v/>
      </c>
      <c r="AN19" s="16" t="str">
        <f t="shared" si="22"/>
        <v/>
      </c>
      <c r="AO19" s="16" t="str">
        <f t="shared" si="23"/>
        <v/>
      </c>
      <c r="AP19" s="16" t="str">
        <f t="shared" si="24"/>
        <v/>
      </c>
      <c r="AQ19" s="16" t="str">
        <f t="shared" si="25"/>
        <v/>
      </c>
      <c r="AR19" s="19" t="str">
        <f t="shared" si="26"/>
        <v/>
      </c>
      <c r="AS19" s="27" t="str">
        <f t="shared" si="27"/>
        <v/>
      </c>
      <c r="AT19" s="18" t="str">
        <f t="shared" si="28"/>
        <v/>
      </c>
      <c r="AU19" s="42">
        <v>0</v>
      </c>
      <c r="AV19" s="17">
        <f t="shared" si="31"/>
        <v>0</v>
      </c>
      <c r="AW19" s="18">
        <f t="shared" si="32"/>
        <v>1</v>
      </c>
      <c r="AX19" s="4" t="str">
        <f t="shared" si="33"/>
        <v>=</v>
      </c>
      <c r="AY19" s="42"/>
      <c r="AZ19" s="4" t="str">
        <f t="shared" si="34"/>
        <v/>
      </c>
      <c r="BA19" s="4" t="str">
        <f t="shared" si="35"/>
        <v/>
      </c>
      <c r="BB19" s="29"/>
      <c r="BC19" s="4" t="str">
        <f t="shared" si="29"/>
        <v/>
      </c>
    </row>
    <row r="20" spans="1:55" ht="15">
      <c r="A20" s="54" t="str">
        <f t="shared" si="30"/>
        <v/>
      </c>
      <c r="B20" s="73">
        <f t="shared" si="0"/>
        <v>11</v>
      </c>
      <c r="C20" s="73" t="str">
        <f t="shared" si="1"/>
        <v/>
      </c>
      <c r="D20" s="95" t="str">
        <f t="shared" si="2"/>
        <v/>
      </c>
      <c r="E20" s="81"/>
      <c r="F20" s="108" t="s">
        <v>85</v>
      </c>
      <c r="G20" s="108" t="s">
        <v>86</v>
      </c>
      <c r="H20" s="105">
        <v>201</v>
      </c>
      <c r="I20" s="105"/>
      <c r="J20" s="78">
        <v>170</v>
      </c>
      <c r="K20" s="78">
        <v>105</v>
      </c>
      <c r="L20" s="78">
        <v>91</v>
      </c>
      <c r="M20" s="78">
        <v>90</v>
      </c>
      <c r="N20" s="78">
        <v>80</v>
      </c>
      <c r="O20" s="78">
        <v>60</v>
      </c>
      <c r="P20" s="59">
        <f t="shared" si="3"/>
        <v>596</v>
      </c>
      <c r="Q20" s="68">
        <f t="shared" si="4"/>
        <v>11</v>
      </c>
      <c r="R20" s="54" t="str">
        <f t="shared" si="5"/>
        <v/>
      </c>
      <c r="S20" s="41"/>
      <c r="T20" s="28"/>
      <c r="U20" s="15" t="str">
        <f t="shared" si="6"/>
        <v/>
      </c>
      <c r="V20" s="16" t="str">
        <f t="shared" si="7"/>
        <v/>
      </c>
      <c r="W20" s="16" t="str">
        <f t="shared" si="8"/>
        <v/>
      </c>
      <c r="X20" s="16" t="str">
        <f t="shared" si="9"/>
        <v/>
      </c>
      <c r="Y20" s="16" t="str">
        <f t="shared" si="10"/>
        <v/>
      </c>
      <c r="Z20" s="28"/>
      <c r="AA20" s="15" t="str">
        <f t="shared" si="11"/>
        <v/>
      </c>
      <c r="AB20" s="16" t="str">
        <f t="shared" si="12"/>
        <v/>
      </c>
      <c r="AC20" s="16" t="str">
        <f t="shared" si="13"/>
        <v/>
      </c>
      <c r="AD20" s="16" t="str">
        <f t="shared" si="14"/>
        <v/>
      </c>
      <c r="AE20" s="16" t="str">
        <f t="shared" si="15"/>
        <v/>
      </c>
      <c r="AF20" s="28"/>
      <c r="AG20" s="15" t="str">
        <f t="shared" si="16"/>
        <v/>
      </c>
      <c r="AH20" s="16" t="str">
        <f t="shared" si="17"/>
        <v/>
      </c>
      <c r="AI20" s="16" t="str">
        <f t="shared" si="18"/>
        <v/>
      </c>
      <c r="AJ20" s="16" t="str">
        <f t="shared" si="19"/>
        <v/>
      </c>
      <c r="AK20" s="16" t="str">
        <f t="shared" si="20"/>
        <v/>
      </c>
      <c r="AL20" s="28"/>
      <c r="AM20" s="15" t="str">
        <f t="shared" si="21"/>
        <v/>
      </c>
      <c r="AN20" s="16" t="str">
        <f t="shared" si="22"/>
        <v/>
      </c>
      <c r="AO20" s="16" t="str">
        <f t="shared" si="23"/>
        <v/>
      </c>
      <c r="AP20" s="16" t="str">
        <f t="shared" si="24"/>
        <v/>
      </c>
      <c r="AQ20" s="16" t="str">
        <f t="shared" si="25"/>
        <v/>
      </c>
      <c r="AR20" s="19" t="str">
        <f t="shared" si="26"/>
        <v/>
      </c>
      <c r="AS20" s="27" t="str">
        <f t="shared" si="27"/>
        <v/>
      </c>
      <c r="AT20" s="18" t="str">
        <f t="shared" si="28"/>
        <v/>
      </c>
      <c r="AU20" s="42">
        <v>0</v>
      </c>
      <c r="AV20" s="17">
        <f t="shared" si="31"/>
        <v>0</v>
      </c>
      <c r="AW20" s="18">
        <f t="shared" si="32"/>
        <v>1</v>
      </c>
      <c r="AX20" s="4" t="str">
        <f t="shared" si="33"/>
        <v>=</v>
      </c>
      <c r="AY20" s="42"/>
      <c r="AZ20" s="4" t="str">
        <f t="shared" si="34"/>
        <v/>
      </c>
      <c r="BA20" s="4" t="str">
        <f t="shared" si="35"/>
        <v/>
      </c>
      <c r="BB20" s="29"/>
      <c r="BC20" s="4" t="str">
        <f t="shared" si="29"/>
        <v/>
      </c>
    </row>
    <row r="21" spans="1:55" ht="15">
      <c r="A21" s="54" t="str">
        <f t="shared" si="30"/>
        <v/>
      </c>
      <c r="B21" s="73">
        <f t="shared" si="0"/>
        <v>12</v>
      </c>
      <c r="C21" s="73" t="str">
        <f t="shared" si="1"/>
        <v/>
      </c>
      <c r="D21" s="95" t="str">
        <f t="shared" si="2"/>
        <v/>
      </c>
      <c r="E21" s="81"/>
      <c r="F21" s="104" t="s">
        <v>87</v>
      </c>
      <c r="G21" s="104" t="s">
        <v>88</v>
      </c>
      <c r="H21" s="105">
        <v>70</v>
      </c>
      <c r="I21" s="106" t="s">
        <v>105</v>
      </c>
      <c r="J21" s="84">
        <v>140</v>
      </c>
      <c r="K21" s="84">
        <v>125</v>
      </c>
      <c r="L21" s="84">
        <v>90</v>
      </c>
      <c r="M21" s="84"/>
      <c r="N21" s="84"/>
      <c r="O21" s="84"/>
      <c r="P21" s="59">
        <f t="shared" si="3"/>
        <v>355</v>
      </c>
      <c r="Q21" s="68">
        <f t="shared" si="4"/>
        <v>12</v>
      </c>
      <c r="R21" s="54" t="str">
        <f t="shared" si="5"/>
        <v/>
      </c>
      <c r="S21" s="41"/>
      <c r="T21" s="28"/>
      <c r="U21" s="15" t="str">
        <f t="shared" si="6"/>
        <v/>
      </c>
      <c r="V21" s="16" t="str">
        <f t="shared" si="7"/>
        <v/>
      </c>
      <c r="W21" s="16" t="str">
        <f t="shared" si="8"/>
        <v/>
      </c>
      <c r="X21" s="16" t="str">
        <f t="shared" si="9"/>
        <v/>
      </c>
      <c r="Y21" s="16" t="str">
        <f t="shared" si="10"/>
        <v/>
      </c>
      <c r="Z21" s="28"/>
      <c r="AA21" s="15" t="str">
        <f t="shared" si="11"/>
        <v/>
      </c>
      <c r="AB21" s="16" t="str">
        <f t="shared" si="12"/>
        <v/>
      </c>
      <c r="AC21" s="16" t="str">
        <f t="shared" si="13"/>
        <v/>
      </c>
      <c r="AD21" s="16" t="str">
        <f t="shared" si="14"/>
        <v/>
      </c>
      <c r="AE21" s="16" t="str">
        <f t="shared" si="15"/>
        <v/>
      </c>
      <c r="AF21" s="28"/>
      <c r="AG21" s="15" t="str">
        <f t="shared" si="16"/>
        <v/>
      </c>
      <c r="AH21" s="16" t="str">
        <f t="shared" si="17"/>
        <v/>
      </c>
      <c r="AI21" s="16" t="str">
        <f t="shared" si="18"/>
        <v/>
      </c>
      <c r="AJ21" s="16" t="str">
        <f t="shared" si="19"/>
        <v/>
      </c>
      <c r="AK21" s="16" t="str">
        <f t="shared" si="20"/>
        <v/>
      </c>
      <c r="AL21" s="28"/>
      <c r="AM21" s="15" t="str">
        <f t="shared" si="21"/>
        <v/>
      </c>
      <c r="AN21" s="16" t="str">
        <f t="shared" si="22"/>
        <v/>
      </c>
      <c r="AO21" s="16" t="str">
        <f t="shared" si="23"/>
        <v/>
      </c>
      <c r="AP21" s="16" t="str">
        <f t="shared" si="24"/>
        <v/>
      </c>
      <c r="AQ21" s="16" t="str">
        <f t="shared" si="25"/>
        <v/>
      </c>
      <c r="AR21" s="19" t="str">
        <f t="shared" si="26"/>
        <v/>
      </c>
      <c r="AS21" s="27" t="str">
        <f t="shared" si="27"/>
        <v/>
      </c>
      <c r="AT21" s="18" t="str">
        <f t="shared" si="28"/>
        <v/>
      </c>
      <c r="AU21" s="42">
        <v>0</v>
      </c>
      <c r="AV21" s="17">
        <f t="shared" si="31"/>
        <v>0</v>
      </c>
      <c r="AW21" s="18">
        <f t="shared" si="32"/>
        <v>1</v>
      </c>
      <c r="AX21" s="4" t="str">
        <f t="shared" si="33"/>
        <v>=</v>
      </c>
      <c r="AY21" s="42"/>
      <c r="AZ21" s="4" t="str">
        <f t="shared" si="34"/>
        <v/>
      </c>
      <c r="BA21" s="4" t="str">
        <f t="shared" si="35"/>
        <v/>
      </c>
      <c r="BB21" s="29"/>
      <c r="BC21" s="4" t="str">
        <f t="shared" si="29"/>
        <v/>
      </c>
    </row>
    <row r="22" spans="1:55" ht="15">
      <c r="A22" s="54" t="str">
        <f t="shared" si="30"/>
        <v/>
      </c>
      <c r="B22" s="73" t="str">
        <f t="shared" si="0"/>
        <v/>
      </c>
      <c r="C22" s="73" t="str">
        <f t="shared" si="1"/>
        <v/>
      </c>
      <c r="D22" s="95" t="str">
        <f t="shared" si="2"/>
        <v/>
      </c>
      <c r="E22" s="81"/>
      <c r="F22" s="109"/>
      <c r="G22" s="109"/>
      <c r="H22" s="106"/>
      <c r="I22" s="106"/>
      <c r="J22" s="84"/>
      <c r="K22" s="84"/>
      <c r="L22" s="84"/>
      <c r="M22" s="84"/>
      <c r="N22" s="84"/>
      <c r="O22" s="84"/>
      <c r="P22" s="59" t="str">
        <f t="shared" si="3"/>
        <v/>
      </c>
      <c r="Q22" s="68" t="str">
        <f t="shared" si="4"/>
        <v/>
      </c>
      <c r="R22" s="54" t="str">
        <f t="shared" si="5"/>
        <v/>
      </c>
      <c r="S22" s="41"/>
      <c r="T22" s="28"/>
      <c r="U22" s="15" t="str">
        <f t="shared" si="6"/>
        <v/>
      </c>
      <c r="V22" s="16" t="str">
        <f t="shared" si="7"/>
        <v/>
      </c>
      <c r="W22" s="16" t="str">
        <f t="shared" si="8"/>
        <v/>
      </c>
      <c r="X22" s="16" t="str">
        <f t="shared" si="9"/>
        <v/>
      </c>
      <c r="Y22" s="16" t="str">
        <f t="shared" si="10"/>
        <v/>
      </c>
      <c r="Z22" s="28"/>
      <c r="AA22" s="15" t="str">
        <f t="shared" si="11"/>
        <v/>
      </c>
      <c r="AB22" s="16" t="str">
        <f t="shared" si="12"/>
        <v/>
      </c>
      <c r="AC22" s="16" t="str">
        <f t="shared" si="13"/>
        <v/>
      </c>
      <c r="AD22" s="16" t="str">
        <f t="shared" si="14"/>
        <v/>
      </c>
      <c r="AE22" s="16" t="str">
        <f t="shared" si="15"/>
        <v/>
      </c>
      <c r="AF22" s="28"/>
      <c r="AG22" s="15" t="str">
        <f t="shared" si="16"/>
        <v/>
      </c>
      <c r="AH22" s="16" t="str">
        <f t="shared" si="17"/>
        <v/>
      </c>
      <c r="AI22" s="16" t="str">
        <f t="shared" si="18"/>
        <v/>
      </c>
      <c r="AJ22" s="16" t="str">
        <f t="shared" si="19"/>
        <v/>
      </c>
      <c r="AK22" s="16" t="str">
        <f t="shared" si="20"/>
        <v/>
      </c>
      <c r="AL22" s="28"/>
      <c r="AM22" s="15" t="str">
        <f t="shared" si="21"/>
        <v/>
      </c>
      <c r="AN22" s="16" t="str">
        <f t="shared" si="22"/>
        <v/>
      </c>
      <c r="AO22" s="16" t="str">
        <f t="shared" si="23"/>
        <v/>
      </c>
      <c r="AP22" s="16" t="str">
        <f t="shared" si="24"/>
        <v/>
      </c>
      <c r="AQ22" s="16" t="str">
        <f t="shared" si="25"/>
        <v/>
      </c>
      <c r="AR22" s="19" t="str">
        <f t="shared" si="26"/>
        <v/>
      </c>
      <c r="AS22" s="27" t="str">
        <f t="shared" si="27"/>
        <v/>
      </c>
      <c r="AT22" s="18" t="str">
        <f t="shared" si="28"/>
        <v/>
      </c>
      <c r="AU22" s="42">
        <v>0</v>
      </c>
      <c r="AV22" s="17">
        <f t="shared" si="31"/>
        <v>0</v>
      </c>
      <c r="AW22" s="18">
        <f t="shared" si="32"/>
        <v>1</v>
      </c>
      <c r="AX22" s="4" t="str">
        <f t="shared" si="33"/>
        <v>=</v>
      </c>
      <c r="AY22" s="42"/>
      <c r="AZ22" s="4" t="str">
        <f t="shared" si="34"/>
        <v/>
      </c>
      <c r="BA22" s="4" t="str">
        <f t="shared" si="35"/>
        <v/>
      </c>
      <c r="BB22" s="29"/>
      <c r="BC22" s="4" t="str">
        <f t="shared" si="29"/>
        <v/>
      </c>
    </row>
    <row r="23" spans="1:55" ht="15">
      <c r="A23" s="54" t="str">
        <f t="shared" si="30"/>
        <v/>
      </c>
      <c r="B23" s="73" t="str">
        <f t="shared" si="0"/>
        <v/>
      </c>
      <c r="C23" s="73" t="str">
        <f t="shared" si="1"/>
        <v/>
      </c>
      <c r="D23" s="95" t="str">
        <f t="shared" si="2"/>
        <v/>
      </c>
      <c r="E23" s="81"/>
      <c r="F23" s="79"/>
      <c r="G23" s="79"/>
      <c r="H23" s="80"/>
      <c r="I23" s="80"/>
      <c r="J23" s="84"/>
      <c r="K23" s="84"/>
      <c r="L23" s="84"/>
      <c r="M23" s="84"/>
      <c r="N23" s="84"/>
      <c r="O23" s="84"/>
      <c r="P23" s="59" t="str">
        <f t="shared" si="3"/>
        <v/>
      </c>
      <c r="Q23" s="68" t="str">
        <f t="shared" si="4"/>
        <v/>
      </c>
      <c r="R23" s="54" t="str">
        <f t="shared" si="5"/>
        <v/>
      </c>
      <c r="S23" s="41"/>
      <c r="T23" s="28"/>
      <c r="U23" s="15" t="str">
        <f t="shared" si="6"/>
        <v/>
      </c>
      <c r="V23" s="16" t="str">
        <f t="shared" si="7"/>
        <v/>
      </c>
      <c r="W23" s="16" t="str">
        <f t="shared" si="8"/>
        <v/>
      </c>
      <c r="X23" s="16" t="str">
        <f t="shared" si="9"/>
        <v/>
      </c>
      <c r="Y23" s="16" t="str">
        <f t="shared" si="10"/>
        <v/>
      </c>
      <c r="Z23" s="28"/>
      <c r="AA23" s="15" t="str">
        <f t="shared" si="11"/>
        <v/>
      </c>
      <c r="AB23" s="16" t="str">
        <f t="shared" si="12"/>
        <v/>
      </c>
      <c r="AC23" s="16" t="str">
        <f t="shared" si="13"/>
        <v/>
      </c>
      <c r="AD23" s="16" t="str">
        <f t="shared" si="14"/>
        <v/>
      </c>
      <c r="AE23" s="16" t="str">
        <f t="shared" si="15"/>
        <v/>
      </c>
      <c r="AF23" s="28"/>
      <c r="AG23" s="15" t="str">
        <f t="shared" si="16"/>
        <v/>
      </c>
      <c r="AH23" s="16" t="str">
        <f t="shared" si="17"/>
        <v/>
      </c>
      <c r="AI23" s="16" t="str">
        <f t="shared" si="18"/>
        <v/>
      </c>
      <c r="AJ23" s="16" t="str">
        <f t="shared" si="19"/>
        <v/>
      </c>
      <c r="AK23" s="16" t="str">
        <f t="shared" si="20"/>
        <v/>
      </c>
      <c r="AL23" s="28"/>
      <c r="AM23" s="15" t="str">
        <f t="shared" si="21"/>
        <v/>
      </c>
      <c r="AN23" s="16" t="str">
        <f t="shared" si="22"/>
        <v/>
      </c>
      <c r="AO23" s="16" t="str">
        <f t="shared" si="23"/>
        <v/>
      </c>
      <c r="AP23" s="16" t="str">
        <f t="shared" si="24"/>
        <v/>
      </c>
      <c r="AQ23" s="16" t="str">
        <f t="shared" si="25"/>
        <v/>
      </c>
      <c r="AR23" s="19" t="str">
        <f t="shared" si="26"/>
        <v/>
      </c>
      <c r="AS23" s="27" t="str">
        <f t="shared" si="27"/>
        <v/>
      </c>
      <c r="AT23" s="18" t="str">
        <f t="shared" si="28"/>
        <v/>
      </c>
      <c r="AU23" s="42">
        <v>0</v>
      </c>
      <c r="AV23" s="17">
        <f t="shared" si="31"/>
        <v>0</v>
      </c>
      <c r="AW23" s="18">
        <f t="shared" si="32"/>
        <v>1</v>
      </c>
      <c r="AX23" s="4" t="str">
        <f t="shared" si="33"/>
        <v>=</v>
      </c>
      <c r="AY23" s="42"/>
      <c r="AZ23" s="4" t="str">
        <f t="shared" si="34"/>
        <v/>
      </c>
      <c r="BA23" s="4" t="str">
        <f t="shared" si="35"/>
        <v/>
      </c>
      <c r="BB23" s="29"/>
      <c r="BC23" s="4" t="str">
        <f t="shared" si="29"/>
        <v/>
      </c>
    </row>
    <row r="24" spans="1:55" ht="15">
      <c r="A24" s="54" t="str">
        <f t="shared" si="30"/>
        <v/>
      </c>
      <c r="B24" s="73" t="str">
        <f t="shared" si="0"/>
        <v/>
      </c>
      <c r="C24" s="73" t="str">
        <f t="shared" si="1"/>
        <v/>
      </c>
      <c r="D24" s="95" t="str">
        <f t="shared" si="2"/>
        <v/>
      </c>
      <c r="E24" s="81"/>
      <c r="F24" s="79"/>
      <c r="G24" s="79"/>
      <c r="H24" s="80"/>
      <c r="I24" s="80"/>
      <c r="J24" s="84"/>
      <c r="K24" s="84"/>
      <c r="L24" s="84"/>
      <c r="M24" s="84"/>
      <c r="N24" s="84"/>
      <c r="O24" s="84"/>
      <c r="P24" s="59" t="str">
        <f t="shared" si="3"/>
        <v/>
      </c>
      <c r="Q24" s="68" t="str">
        <f t="shared" si="4"/>
        <v/>
      </c>
      <c r="R24" s="54" t="str">
        <f t="shared" si="5"/>
        <v/>
      </c>
      <c r="S24" s="41"/>
      <c r="T24" s="28"/>
      <c r="U24" s="15" t="str">
        <f t="shared" si="6"/>
        <v/>
      </c>
      <c r="V24" s="16" t="str">
        <f t="shared" si="7"/>
        <v/>
      </c>
      <c r="W24" s="16" t="str">
        <f t="shared" si="8"/>
        <v/>
      </c>
      <c r="X24" s="16" t="str">
        <f t="shared" si="9"/>
        <v/>
      </c>
      <c r="Y24" s="16" t="str">
        <f t="shared" si="10"/>
        <v/>
      </c>
      <c r="Z24" s="28"/>
      <c r="AA24" s="15" t="str">
        <f t="shared" si="11"/>
        <v/>
      </c>
      <c r="AB24" s="16" t="str">
        <f t="shared" si="12"/>
        <v/>
      </c>
      <c r="AC24" s="16" t="str">
        <f t="shared" si="13"/>
        <v/>
      </c>
      <c r="AD24" s="16" t="str">
        <f t="shared" si="14"/>
        <v/>
      </c>
      <c r="AE24" s="16" t="str">
        <f t="shared" si="15"/>
        <v/>
      </c>
      <c r="AF24" s="28"/>
      <c r="AG24" s="15" t="str">
        <f t="shared" si="16"/>
        <v/>
      </c>
      <c r="AH24" s="16" t="str">
        <f t="shared" si="17"/>
        <v/>
      </c>
      <c r="AI24" s="16" t="str">
        <f t="shared" si="18"/>
        <v/>
      </c>
      <c r="AJ24" s="16" t="str">
        <f t="shared" si="19"/>
        <v/>
      </c>
      <c r="AK24" s="16" t="str">
        <f t="shared" si="20"/>
        <v/>
      </c>
      <c r="AL24" s="28"/>
      <c r="AM24" s="15" t="str">
        <f t="shared" si="21"/>
        <v/>
      </c>
      <c r="AN24" s="16" t="str">
        <f t="shared" si="22"/>
        <v/>
      </c>
      <c r="AO24" s="16" t="str">
        <f t="shared" si="23"/>
        <v/>
      </c>
      <c r="AP24" s="16" t="str">
        <f t="shared" si="24"/>
        <v/>
      </c>
      <c r="AQ24" s="16" t="str">
        <f t="shared" si="25"/>
        <v/>
      </c>
      <c r="AR24" s="19" t="str">
        <f t="shared" si="26"/>
        <v/>
      </c>
      <c r="AS24" s="27" t="str">
        <f t="shared" si="27"/>
        <v/>
      </c>
      <c r="AT24" s="18" t="str">
        <f t="shared" si="28"/>
        <v/>
      </c>
      <c r="AU24" s="42">
        <v>0</v>
      </c>
      <c r="AV24" s="17">
        <f t="shared" si="31"/>
        <v>0</v>
      </c>
      <c r="AW24" s="18">
        <f t="shared" si="32"/>
        <v>1</v>
      </c>
      <c r="AX24" s="4" t="str">
        <f t="shared" si="33"/>
        <v>=</v>
      </c>
      <c r="AY24" s="42"/>
      <c r="AZ24" s="4" t="str">
        <f t="shared" si="34"/>
        <v/>
      </c>
      <c r="BA24" s="4" t="str">
        <f t="shared" si="35"/>
        <v/>
      </c>
      <c r="BB24" s="29"/>
      <c r="BC24" s="4" t="str">
        <f t="shared" si="29"/>
        <v/>
      </c>
    </row>
    <row r="25" spans="1:55" ht="15">
      <c r="A25" s="54" t="str">
        <f t="shared" si="30"/>
        <v/>
      </c>
      <c r="B25" s="73" t="str">
        <f t="shared" si="0"/>
        <v/>
      </c>
      <c r="C25" s="73" t="str">
        <f t="shared" si="1"/>
        <v/>
      </c>
      <c r="D25" s="95" t="str">
        <f t="shared" si="2"/>
        <v/>
      </c>
      <c r="E25" s="81"/>
      <c r="F25" s="79"/>
      <c r="G25" s="79"/>
      <c r="H25" s="80"/>
      <c r="I25" s="80"/>
      <c r="J25" s="84"/>
      <c r="K25" s="84"/>
      <c r="L25" s="84"/>
      <c r="M25" s="84"/>
      <c r="N25" s="84"/>
      <c r="O25" s="84"/>
      <c r="P25" s="59" t="str">
        <f t="shared" si="3"/>
        <v/>
      </c>
      <c r="Q25" s="68" t="str">
        <f t="shared" si="4"/>
        <v/>
      </c>
      <c r="R25" s="54" t="str">
        <f t="shared" si="5"/>
        <v/>
      </c>
      <c r="S25" s="41"/>
      <c r="T25" s="28"/>
      <c r="U25" s="15" t="str">
        <f t="shared" si="6"/>
        <v/>
      </c>
      <c r="V25" s="16" t="str">
        <f t="shared" si="7"/>
        <v/>
      </c>
      <c r="W25" s="16" t="str">
        <f t="shared" si="8"/>
        <v/>
      </c>
      <c r="X25" s="16" t="str">
        <f t="shared" si="9"/>
        <v/>
      </c>
      <c r="Y25" s="16" t="str">
        <f t="shared" si="10"/>
        <v/>
      </c>
      <c r="Z25" s="28"/>
      <c r="AA25" s="15" t="str">
        <f t="shared" si="11"/>
        <v/>
      </c>
      <c r="AB25" s="16" t="str">
        <f t="shared" si="12"/>
        <v/>
      </c>
      <c r="AC25" s="16" t="str">
        <f t="shared" si="13"/>
        <v/>
      </c>
      <c r="AD25" s="16" t="str">
        <f t="shared" si="14"/>
        <v/>
      </c>
      <c r="AE25" s="16" t="str">
        <f t="shared" si="15"/>
        <v/>
      </c>
      <c r="AF25" s="28"/>
      <c r="AG25" s="15" t="str">
        <f t="shared" si="16"/>
        <v/>
      </c>
      <c r="AH25" s="16" t="str">
        <f t="shared" si="17"/>
        <v/>
      </c>
      <c r="AI25" s="16" t="str">
        <f t="shared" si="18"/>
        <v/>
      </c>
      <c r="AJ25" s="16" t="str">
        <f t="shared" si="19"/>
        <v/>
      </c>
      <c r="AK25" s="16" t="str">
        <f t="shared" si="20"/>
        <v/>
      </c>
      <c r="AL25" s="28"/>
      <c r="AM25" s="15" t="str">
        <f t="shared" si="21"/>
        <v/>
      </c>
      <c r="AN25" s="16" t="str">
        <f t="shared" si="22"/>
        <v/>
      </c>
      <c r="AO25" s="16" t="str">
        <f t="shared" si="23"/>
        <v/>
      </c>
      <c r="AP25" s="16" t="str">
        <f t="shared" si="24"/>
        <v/>
      </c>
      <c r="AQ25" s="16" t="str">
        <f t="shared" si="25"/>
        <v/>
      </c>
      <c r="AR25" s="19" t="str">
        <f t="shared" si="26"/>
        <v/>
      </c>
      <c r="AS25" s="27" t="str">
        <f t="shared" si="27"/>
        <v/>
      </c>
      <c r="AT25" s="18" t="str">
        <f t="shared" si="28"/>
        <v/>
      </c>
      <c r="AU25" s="42">
        <v>0</v>
      </c>
      <c r="AV25" s="17">
        <f t="shared" si="31"/>
        <v>0</v>
      </c>
      <c r="AW25" s="18">
        <f t="shared" si="32"/>
        <v>1</v>
      </c>
      <c r="AX25" s="4" t="str">
        <f t="shared" si="33"/>
        <v>=</v>
      </c>
      <c r="AY25" s="42"/>
      <c r="AZ25" s="4" t="str">
        <f t="shared" si="34"/>
        <v/>
      </c>
      <c r="BA25" s="4" t="str">
        <f t="shared" si="35"/>
        <v/>
      </c>
      <c r="BB25" s="29"/>
      <c r="BC25" s="4" t="str">
        <f t="shared" si="29"/>
        <v/>
      </c>
    </row>
    <row r="26" spans="1:55" ht="15">
      <c r="A26" s="54" t="str">
        <f t="shared" si="30"/>
        <v/>
      </c>
      <c r="B26" s="73" t="str">
        <f t="shared" si="0"/>
        <v/>
      </c>
      <c r="C26" s="73" t="str">
        <f t="shared" si="1"/>
        <v/>
      </c>
      <c r="D26" s="95" t="str">
        <f t="shared" si="2"/>
        <v/>
      </c>
      <c r="E26" s="81"/>
      <c r="F26" s="79"/>
      <c r="G26" s="79"/>
      <c r="H26" s="80"/>
      <c r="I26" s="80"/>
      <c r="J26" s="84"/>
      <c r="K26" s="84"/>
      <c r="L26" s="84"/>
      <c r="M26" s="84"/>
      <c r="N26" s="84"/>
      <c r="O26" s="84"/>
      <c r="P26" s="59" t="str">
        <f t="shared" si="3"/>
        <v/>
      </c>
      <c r="Q26" s="68" t="str">
        <f t="shared" si="4"/>
        <v/>
      </c>
      <c r="R26" s="54" t="str">
        <f t="shared" si="5"/>
        <v/>
      </c>
      <c r="S26" s="41"/>
      <c r="T26" s="28"/>
      <c r="U26" s="15" t="str">
        <f t="shared" si="6"/>
        <v/>
      </c>
      <c r="V26" s="16" t="str">
        <f t="shared" si="7"/>
        <v/>
      </c>
      <c r="W26" s="16" t="str">
        <f t="shared" si="8"/>
        <v/>
      </c>
      <c r="X26" s="16" t="str">
        <f t="shared" si="9"/>
        <v/>
      </c>
      <c r="Y26" s="16" t="str">
        <f t="shared" si="10"/>
        <v/>
      </c>
      <c r="Z26" s="28"/>
      <c r="AA26" s="15" t="str">
        <f t="shared" si="11"/>
        <v/>
      </c>
      <c r="AB26" s="16" t="str">
        <f t="shared" si="12"/>
        <v/>
      </c>
      <c r="AC26" s="16" t="str">
        <f t="shared" si="13"/>
        <v/>
      </c>
      <c r="AD26" s="16" t="str">
        <f t="shared" si="14"/>
        <v/>
      </c>
      <c r="AE26" s="16" t="str">
        <f t="shared" si="15"/>
        <v/>
      </c>
      <c r="AF26" s="28"/>
      <c r="AG26" s="15" t="str">
        <f t="shared" si="16"/>
        <v/>
      </c>
      <c r="AH26" s="16" t="str">
        <f t="shared" si="17"/>
        <v/>
      </c>
      <c r="AI26" s="16" t="str">
        <f t="shared" si="18"/>
        <v/>
      </c>
      <c r="AJ26" s="16" t="str">
        <f t="shared" si="19"/>
        <v/>
      </c>
      <c r="AK26" s="16" t="str">
        <f t="shared" si="20"/>
        <v/>
      </c>
      <c r="AL26" s="28"/>
      <c r="AM26" s="15" t="str">
        <f t="shared" si="21"/>
        <v/>
      </c>
      <c r="AN26" s="16" t="str">
        <f t="shared" si="22"/>
        <v/>
      </c>
      <c r="AO26" s="16" t="str">
        <f t="shared" si="23"/>
        <v/>
      </c>
      <c r="AP26" s="16" t="str">
        <f t="shared" si="24"/>
        <v/>
      </c>
      <c r="AQ26" s="16" t="str">
        <f t="shared" si="25"/>
        <v/>
      </c>
      <c r="AR26" s="19" t="str">
        <f t="shared" si="26"/>
        <v/>
      </c>
      <c r="AS26" s="27" t="str">
        <f t="shared" si="27"/>
        <v/>
      </c>
      <c r="AT26" s="18" t="str">
        <f t="shared" si="28"/>
        <v/>
      </c>
      <c r="AU26" s="42">
        <v>0</v>
      </c>
      <c r="AV26" s="17">
        <f t="shared" si="31"/>
        <v>0</v>
      </c>
      <c r="AW26" s="18">
        <f t="shared" si="32"/>
        <v>1</v>
      </c>
      <c r="AX26" s="4" t="str">
        <f t="shared" si="33"/>
        <v>=</v>
      </c>
      <c r="AY26" s="42"/>
      <c r="AZ26" s="4" t="str">
        <f t="shared" si="34"/>
        <v/>
      </c>
      <c r="BA26" s="4" t="str">
        <f t="shared" si="35"/>
        <v/>
      </c>
      <c r="BB26" s="29"/>
      <c r="BC26" s="4" t="str">
        <f t="shared" si="29"/>
        <v/>
      </c>
    </row>
    <row r="27" spans="1:55" ht="15">
      <c r="A27" s="54" t="str">
        <f t="shared" si="30"/>
        <v/>
      </c>
      <c r="B27" s="73" t="str">
        <f t="shared" si="0"/>
        <v/>
      </c>
      <c r="C27" s="73" t="str">
        <f t="shared" si="1"/>
        <v/>
      </c>
      <c r="D27" s="95" t="str">
        <f t="shared" si="2"/>
        <v/>
      </c>
      <c r="E27" s="81"/>
      <c r="F27" s="79"/>
      <c r="G27" s="79"/>
      <c r="H27" s="80"/>
      <c r="I27" s="80"/>
      <c r="J27" s="84"/>
      <c r="K27" s="84"/>
      <c r="L27" s="84"/>
      <c r="M27" s="84"/>
      <c r="N27" s="84"/>
      <c r="O27" s="84"/>
      <c r="P27" s="59" t="str">
        <f t="shared" si="3"/>
        <v/>
      </c>
      <c r="Q27" s="68" t="str">
        <f t="shared" si="4"/>
        <v/>
      </c>
      <c r="R27" s="54" t="str">
        <f t="shared" si="5"/>
        <v/>
      </c>
      <c r="S27" s="41"/>
      <c r="T27" s="28"/>
      <c r="U27" s="15" t="str">
        <f t="shared" si="6"/>
        <v/>
      </c>
      <c r="V27" s="16" t="str">
        <f t="shared" si="7"/>
        <v/>
      </c>
      <c r="W27" s="16" t="str">
        <f t="shared" si="8"/>
        <v/>
      </c>
      <c r="X27" s="16" t="str">
        <f t="shared" si="9"/>
        <v/>
      </c>
      <c r="Y27" s="16" t="str">
        <f t="shared" si="10"/>
        <v/>
      </c>
      <c r="Z27" s="28"/>
      <c r="AA27" s="15" t="str">
        <f t="shared" si="11"/>
        <v/>
      </c>
      <c r="AB27" s="16" t="str">
        <f t="shared" si="12"/>
        <v/>
      </c>
      <c r="AC27" s="16" t="str">
        <f t="shared" si="13"/>
        <v/>
      </c>
      <c r="AD27" s="16" t="str">
        <f t="shared" si="14"/>
        <v/>
      </c>
      <c r="AE27" s="16" t="str">
        <f t="shared" si="15"/>
        <v/>
      </c>
      <c r="AF27" s="28"/>
      <c r="AG27" s="15" t="str">
        <f t="shared" si="16"/>
        <v/>
      </c>
      <c r="AH27" s="16" t="str">
        <f t="shared" si="17"/>
        <v/>
      </c>
      <c r="AI27" s="16" t="str">
        <f t="shared" si="18"/>
        <v/>
      </c>
      <c r="AJ27" s="16" t="str">
        <f t="shared" si="19"/>
        <v/>
      </c>
      <c r="AK27" s="16" t="str">
        <f t="shared" si="20"/>
        <v/>
      </c>
      <c r="AL27" s="28"/>
      <c r="AM27" s="15" t="str">
        <f t="shared" si="21"/>
        <v/>
      </c>
      <c r="AN27" s="16" t="str">
        <f t="shared" si="22"/>
        <v/>
      </c>
      <c r="AO27" s="16" t="str">
        <f t="shared" si="23"/>
        <v/>
      </c>
      <c r="AP27" s="16" t="str">
        <f t="shared" si="24"/>
        <v/>
      </c>
      <c r="AQ27" s="16" t="str">
        <f t="shared" si="25"/>
        <v/>
      </c>
      <c r="AR27" s="19" t="str">
        <f t="shared" si="26"/>
        <v/>
      </c>
      <c r="AS27" s="27" t="str">
        <f t="shared" si="27"/>
        <v/>
      </c>
      <c r="AT27" s="18" t="str">
        <f t="shared" si="28"/>
        <v/>
      </c>
      <c r="AU27" s="42">
        <v>0</v>
      </c>
      <c r="AV27" s="17">
        <f t="shared" si="31"/>
        <v>0</v>
      </c>
      <c r="AW27" s="18">
        <f t="shared" si="32"/>
        <v>1</v>
      </c>
      <c r="AX27" s="4" t="str">
        <f t="shared" si="33"/>
        <v>=</v>
      </c>
      <c r="AY27" s="42"/>
      <c r="AZ27" s="4" t="str">
        <f t="shared" si="34"/>
        <v/>
      </c>
      <c r="BA27" s="4" t="str">
        <f t="shared" si="35"/>
        <v/>
      </c>
      <c r="BB27" s="29"/>
      <c r="BC27" s="4" t="str">
        <f t="shared" si="29"/>
        <v/>
      </c>
    </row>
    <row r="28" spans="1:55" ht="15">
      <c r="A28" s="54" t="str">
        <f t="shared" si="30"/>
        <v/>
      </c>
      <c r="B28" s="73" t="str">
        <f t="shared" si="0"/>
        <v/>
      </c>
      <c r="C28" s="73" t="str">
        <f t="shared" si="1"/>
        <v/>
      </c>
      <c r="D28" s="95" t="str">
        <f t="shared" si="2"/>
        <v/>
      </c>
      <c r="E28" s="81"/>
      <c r="F28" s="79"/>
      <c r="G28" s="79"/>
      <c r="H28" s="80"/>
      <c r="I28" s="80"/>
      <c r="J28" s="84"/>
      <c r="K28" s="84"/>
      <c r="L28" s="84"/>
      <c r="M28" s="84"/>
      <c r="N28" s="84"/>
      <c r="O28" s="84"/>
      <c r="P28" s="59" t="str">
        <f t="shared" si="3"/>
        <v/>
      </c>
      <c r="Q28" s="68" t="str">
        <f t="shared" si="4"/>
        <v/>
      </c>
      <c r="R28" s="54" t="str">
        <f t="shared" si="5"/>
        <v/>
      </c>
      <c r="S28" s="41"/>
      <c r="T28" s="28"/>
      <c r="U28" s="15" t="str">
        <f t="shared" si="6"/>
        <v/>
      </c>
      <c r="V28" s="16" t="str">
        <f t="shared" si="7"/>
        <v/>
      </c>
      <c r="W28" s="16" t="str">
        <f t="shared" si="8"/>
        <v/>
      </c>
      <c r="X28" s="16" t="str">
        <f t="shared" si="9"/>
        <v/>
      </c>
      <c r="Y28" s="16" t="str">
        <f t="shared" si="10"/>
        <v/>
      </c>
      <c r="Z28" s="28"/>
      <c r="AA28" s="15" t="str">
        <f t="shared" si="11"/>
        <v/>
      </c>
      <c r="AB28" s="16" t="str">
        <f t="shared" si="12"/>
        <v/>
      </c>
      <c r="AC28" s="16" t="str">
        <f t="shared" si="13"/>
        <v/>
      </c>
      <c r="AD28" s="16" t="str">
        <f t="shared" si="14"/>
        <v/>
      </c>
      <c r="AE28" s="16" t="str">
        <f t="shared" si="15"/>
        <v/>
      </c>
      <c r="AF28" s="28"/>
      <c r="AG28" s="15" t="str">
        <f t="shared" si="16"/>
        <v/>
      </c>
      <c r="AH28" s="16" t="str">
        <f t="shared" si="17"/>
        <v/>
      </c>
      <c r="AI28" s="16" t="str">
        <f t="shared" si="18"/>
        <v/>
      </c>
      <c r="AJ28" s="16" t="str">
        <f t="shared" si="19"/>
        <v/>
      </c>
      <c r="AK28" s="16" t="str">
        <f t="shared" si="20"/>
        <v/>
      </c>
      <c r="AL28" s="28"/>
      <c r="AM28" s="15" t="str">
        <f t="shared" si="21"/>
        <v/>
      </c>
      <c r="AN28" s="16" t="str">
        <f t="shared" si="22"/>
        <v/>
      </c>
      <c r="AO28" s="16" t="str">
        <f t="shared" si="23"/>
        <v/>
      </c>
      <c r="AP28" s="16" t="str">
        <f t="shared" si="24"/>
        <v/>
      </c>
      <c r="AQ28" s="16" t="str">
        <f t="shared" si="25"/>
        <v/>
      </c>
      <c r="AR28" s="19" t="str">
        <f t="shared" si="26"/>
        <v/>
      </c>
      <c r="AS28" s="27" t="str">
        <f t="shared" si="27"/>
        <v/>
      </c>
      <c r="AT28" s="18" t="str">
        <f t="shared" si="28"/>
        <v/>
      </c>
      <c r="AU28" s="42">
        <v>0</v>
      </c>
      <c r="AV28" s="17">
        <f t="shared" si="31"/>
        <v>0</v>
      </c>
      <c r="AW28" s="18">
        <f t="shared" si="32"/>
        <v>1</v>
      </c>
      <c r="AX28" s="4" t="str">
        <f t="shared" si="33"/>
        <v>=</v>
      </c>
      <c r="AY28" s="42"/>
      <c r="AZ28" s="4" t="str">
        <f t="shared" si="34"/>
        <v/>
      </c>
      <c r="BA28" s="4" t="str">
        <f t="shared" si="35"/>
        <v/>
      </c>
      <c r="BB28" s="29"/>
      <c r="BC28" s="4" t="str">
        <f t="shared" si="29"/>
        <v/>
      </c>
    </row>
    <row r="29" spans="1:55" ht="15">
      <c r="A29" s="54" t="str">
        <f t="shared" si="30"/>
        <v/>
      </c>
      <c r="B29" s="73" t="str">
        <f t="shared" si="0"/>
        <v/>
      </c>
      <c r="C29" s="73" t="str">
        <f t="shared" si="1"/>
        <v/>
      </c>
      <c r="D29" s="95" t="str">
        <f t="shared" si="2"/>
        <v/>
      </c>
      <c r="E29" s="81"/>
      <c r="F29" s="79"/>
      <c r="G29" s="79"/>
      <c r="H29" s="80"/>
      <c r="I29" s="80"/>
      <c r="J29" s="84"/>
      <c r="K29" s="84"/>
      <c r="L29" s="84"/>
      <c r="M29" s="84"/>
      <c r="N29" s="84"/>
      <c r="O29" s="84"/>
      <c r="P29" s="59" t="str">
        <f t="shared" si="3"/>
        <v/>
      </c>
      <c r="Q29" s="68" t="str">
        <f t="shared" si="4"/>
        <v/>
      </c>
      <c r="R29" s="54" t="str">
        <f t="shared" si="5"/>
        <v/>
      </c>
      <c r="S29" s="41"/>
      <c r="T29" s="28"/>
      <c r="U29" s="15" t="str">
        <f t="shared" si="6"/>
        <v/>
      </c>
      <c r="V29" s="16" t="str">
        <f t="shared" si="7"/>
        <v/>
      </c>
      <c r="W29" s="16" t="str">
        <f t="shared" si="8"/>
        <v/>
      </c>
      <c r="X29" s="16" t="str">
        <f t="shared" si="9"/>
        <v/>
      </c>
      <c r="Y29" s="16" t="str">
        <f t="shared" si="10"/>
        <v/>
      </c>
      <c r="Z29" s="28"/>
      <c r="AA29" s="15" t="str">
        <f t="shared" si="11"/>
        <v/>
      </c>
      <c r="AB29" s="16" t="str">
        <f t="shared" si="12"/>
        <v/>
      </c>
      <c r="AC29" s="16" t="str">
        <f t="shared" si="13"/>
        <v/>
      </c>
      <c r="AD29" s="16" t="str">
        <f t="shared" si="14"/>
        <v/>
      </c>
      <c r="AE29" s="16" t="str">
        <f t="shared" si="15"/>
        <v/>
      </c>
      <c r="AF29" s="28"/>
      <c r="AG29" s="15" t="str">
        <f t="shared" si="16"/>
        <v/>
      </c>
      <c r="AH29" s="16" t="str">
        <f t="shared" si="17"/>
        <v/>
      </c>
      <c r="AI29" s="16" t="str">
        <f t="shared" si="18"/>
        <v/>
      </c>
      <c r="AJ29" s="16" t="str">
        <f t="shared" si="19"/>
        <v/>
      </c>
      <c r="AK29" s="16" t="str">
        <f t="shared" si="20"/>
        <v/>
      </c>
      <c r="AL29" s="28"/>
      <c r="AM29" s="15" t="str">
        <f t="shared" si="21"/>
        <v/>
      </c>
      <c r="AN29" s="16" t="str">
        <f t="shared" si="22"/>
        <v/>
      </c>
      <c r="AO29" s="16" t="str">
        <f t="shared" si="23"/>
        <v/>
      </c>
      <c r="AP29" s="16" t="str">
        <f t="shared" si="24"/>
        <v/>
      </c>
      <c r="AQ29" s="16" t="str">
        <f t="shared" si="25"/>
        <v/>
      </c>
      <c r="AR29" s="19" t="str">
        <f t="shared" si="26"/>
        <v/>
      </c>
      <c r="AS29" s="27" t="str">
        <f t="shared" si="27"/>
        <v/>
      </c>
      <c r="AT29" s="18" t="str">
        <f t="shared" si="28"/>
        <v/>
      </c>
      <c r="AU29" s="42">
        <v>0</v>
      </c>
      <c r="AV29" s="17">
        <f t="shared" si="31"/>
        <v>0</v>
      </c>
      <c r="AW29" s="18">
        <f t="shared" si="32"/>
        <v>1</v>
      </c>
      <c r="AX29" s="4" t="str">
        <f t="shared" si="33"/>
        <v>=</v>
      </c>
      <c r="AY29" s="42"/>
      <c r="AZ29" s="4" t="str">
        <f t="shared" si="34"/>
        <v/>
      </c>
      <c r="BA29" s="4" t="str">
        <f t="shared" si="35"/>
        <v/>
      </c>
      <c r="BB29" s="29"/>
      <c r="BC29" s="4" t="str">
        <f t="shared" si="29"/>
        <v/>
      </c>
    </row>
    <row r="30" spans="1:55" ht="15">
      <c r="A30" s="54" t="str">
        <f t="shared" si="30"/>
        <v/>
      </c>
      <c r="B30" s="73" t="str">
        <f t="shared" si="0"/>
        <v/>
      </c>
      <c r="C30" s="73" t="str">
        <f t="shared" si="1"/>
        <v/>
      </c>
      <c r="D30" s="95" t="str">
        <f t="shared" si="2"/>
        <v/>
      </c>
      <c r="E30" s="81"/>
      <c r="F30" s="79"/>
      <c r="G30" s="79"/>
      <c r="H30" s="80"/>
      <c r="I30" s="80"/>
      <c r="J30" s="84"/>
      <c r="K30" s="84"/>
      <c r="L30" s="84"/>
      <c r="M30" s="84"/>
      <c r="N30" s="84"/>
      <c r="O30" s="84"/>
      <c r="P30" s="59" t="str">
        <f t="shared" si="3"/>
        <v/>
      </c>
      <c r="Q30" s="68" t="str">
        <f t="shared" si="4"/>
        <v/>
      </c>
      <c r="R30" s="54" t="str">
        <f t="shared" si="5"/>
        <v/>
      </c>
      <c r="S30" s="41"/>
      <c r="T30" s="28"/>
      <c r="U30" s="15" t="str">
        <f t="shared" si="6"/>
        <v/>
      </c>
      <c r="V30" s="16" t="str">
        <f t="shared" si="7"/>
        <v/>
      </c>
      <c r="W30" s="16" t="str">
        <f t="shared" si="8"/>
        <v/>
      </c>
      <c r="X30" s="16" t="str">
        <f t="shared" si="9"/>
        <v/>
      </c>
      <c r="Y30" s="16" t="str">
        <f t="shared" si="10"/>
        <v/>
      </c>
      <c r="Z30" s="28"/>
      <c r="AA30" s="15" t="str">
        <f t="shared" si="11"/>
        <v/>
      </c>
      <c r="AB30" s="16" t="str">
        <f t="shared" si="12"/>
        <v/>
      </c>
      <c r="AC30" s="16" t="str">
        <f t="shared" si="13"/>
        <v/>
      </c>
      <c r="AD30" s="16" t="str">
        <f t="shared" si="14"/>
        <v/>
      </c>
      <c r="AE30" s="16" t="str">
        <f t="shared" si="15"/>
        <v/>
      </c>
      <c r="AF30" s="28"/>
      <c r="AG30" s="15" t="str">
        <f t="shared" si="16"/>
        <v/>
      </c>
      <c r="AH30" s="16" t="str">
        <f t="shared" si="17"/>
        <v/>
      </c>
      <c r="AI30" s="16" t="str">
        <f t="shared" si="18"/>
        <v/>
      </c>
      <c r="AJ30" s="16" t="str">
        <f t="shared" si="19"/>
        <v/>
      </c>
      <c r="AK30" s="16" t="str">
        <f t="shared" si="20"/>
        <v/>
      </c>
      <c r="AL30" s="28"/>
      <c r="AM30" s="15" t="str">
        <f t="shared" si="21"/>
        <v/>
      </c>
      <c r="AN30" s="16" t="str">
        <f t="shared" si="22"/>
        <v/>
      </c>
      <c r="AO30" s="16" t="str">
        <f t="shared" si="23"/>
        <v/>
      </c>
      <c r="AP30" s="16" t="str">
        <f t="shared" si="24"/>
        <v/>
      </c>
      <c r="AQ30" s="16" t="str">
        <f t="shared" si="25"/>
        <v/>
      </c>
      <c r="AR30" s="19" t="str">
        <f t="shared" si="26"/>
        <v/>
      </c>
      <c r="AS30" s="27" t="str">
        <f t="shared" si="27"/>
        <v/>
      </c>
      <c r="AT30" s="18" t="str">
        <f t="shared" si="28"/>
        <v/>
      </c>
      <c r="AU30" s="42">
        <v>0</v>
      </c>
      <c r="AV30" s="17">
        <f t="shared" si="31"/>
        <v>0</v>
      </c>
      <c r="AW30" s="18">
        <f t="shared" si="32"/>
        <v>1</v>
      </c>
      <c r="AX30" s="4" t="str">
        <f t="shared" si="33"/>
        <v>=</v>
      </c>
      <c r="AY30" s="42"/>
      <c r="AZ30" s="4" t="str">
        <f t="shared" si="34"/>
        <v/>
      </c>
      <c r="BA30" s="4" t="str">
        <f t="shared" si="35"/>
        <v/>
      </c>
      <c r="BB30" s="29"/>
      <c r="BC30" s="4" t="str">
        <f t="shared" si="29"/>
        <v/>
      </c>
    </row>
    <row r="31" spans="1:55" ht="15">
      <c r="A31" s="54" t="str">
        <f t="shared" si="30"/>
        <v/>
      </c>
      <c r="B31" s="73" t="str">
        <f t="shared" si="0"/>
        <v/>
      </c>
      <c r="C31" s="73" t="str">
        <f t="shared" si="1"/>
        <v/>
      </c>
      <c r="D31" s="95" t="str">
        <f t="shared" si="2"/>
        <v/>
      </c>
      <c r="E31" s="81"/>
      <c r="F31" s="79"/>
      <c r="G31" s="79"/>
      <c r="H31" s="80"/>
      <c r="I31" s="80"/>
      <c r="J31" s="84"/>
      <c r="K31" s="84"/>
      <c r="L31" s="84"/>
      <c r="M31" s="84"/>
      <c r="N31" s="84"/>
      <c r="O31" s="84"/>
      <c r="P31" s="59" t="str">
        <f t="shared" si="3"/>
        <v/>
      </c>
      <c r="Q31" s="68" t="str">
        <f t="shared" si="4"/>
        <v/>
      </c>
      <c r="R31" s="54" t="str">
        <f t="shared" si="5"/>
        <v/>
      </c>
      <c r="S31" s="41"/>
      <c r="T31" s="28"/>
      <c r="U31" s="15" t="str">
        <f t="shared" si="6"/>
        <v/>
      </c>
      <c r="V31" s="16" t="str">
        <f t="shared" si="7"/>
        <v/>
      </c>
      <c r="W31" s="16" t="str">
        <f t="shared" si="8"/>
        <v/>
      </c>
      <c r="X31" s="16" t="str">
        <f t="shared" si="9"/>
        <v/>
      </c>
      <c r="Y31" s="16" t="str">
        <f t="shared" si="10"/>
        <v/>
      </c>
      <c r="Z31" s="28"/>
      <c r="AA31" s="15" t="str">
        <f t="shared" si="11"/>
        <v/>
      </c>
      <c r="AB31" s="16" t="str">
        <f t="shared" si="12"/>
        <v/>
      </c>
      <c r="AC31" s="16" t="str">
        <f t="shared" si="13"/>
        <v/>
      </c>
      <c r="AD31" s="16" t="str">
        <f t="shared" si="14"/>
        <v/>
      </c>
      <c r="AE31" s="16" t="str">
        <f t="shared" si="15"/>
        <v/>
      </c>
      <c r="AF31" s="28"/>
      <c r="AG31" s="15" t="str">
        <f t="shared" si="16"/>
        <v/>
      </c>
      <c r="AH31" s="16" t="str">
        <f t="shared" si="17"/>
        <v/>
      </c>
      <c r="AI31" s="16" t="str">
        <f t="shared" si="18"/>
        <v/>
      </c>
      <c r="AJ31" s="16" t="str">
        <f t="shared" si="19"/>
        <v/>
      </c>
      <c r="AK31" s="16" t="str">
        <f t="shared" si="20"/>
        <v/>
      </c>
      <c r="AL31" s="28"/>
      <c r="AM31" s="15" t="str">
        <f t="shared" si="21"/>
        <v/>
      </c>
      <c r="AN31" s="16" t="str">
        <f t="shared" si="22"/>
        <v/>
      </c>
      <c r="AO31" s="16" t="str">
        <f t="shared" si="23"/>
        <v/>
      </c>
      <c r="AP31" s="16" t="str">
        <f t="shared" si="24"/>
        <v/>
      </c>
      <c r="AQ31" s="16" t="str">
        <f t="shared" si="25"/>
        <v/>
      </c>
      <c r="AR31" s="19" t="str">
        <f t="shared" si="26"/>
        <v/>
      </c>
      <c r="AS31" s="27" t="str">
        <f t="shared" si="27"/>
        <v/>
      </c>
      <c r="AT31" s="18" t="str">
        <f t="shared" si="28"/>
        <v/>
      </c>
      <c r="AU31" s="42">
        <v>0</v>
      </c>
      <c r="AV31" s="17">
        <f t="shared" si="31"/>
        <v>0</v>
      </c>
      <c r="AW31" s="18">
        <f t="shared" si="32"/>
        <v>1</v>
      </c>
      <c r="AX31" s="4" t="str">
        <f t="shared" si="33"/>
        <v>=</v>
      </c>
      <c r="AY31" s="42"/>
      <c r="AZ31" s="4" t="str">
        <f t="shared" si="34"/>
        <v/>
      </c>
      <c r="BA31" s="4" t="str">
        <f t="shared" si="35"/>
        <v/>
      </c>
      <c r="BB31" s="29"/>
      <c r="BC31" s="4" t="str">
        <f t="shared" si="29"/>
        <v/>
      </c>
    </row>
    <row r="32" spans="1:55" ht="15">
      <c r="A32" s="54" t="str">
        <f t="shared" si="30"/>
        <v/>
      </c>
      <c r="B32" s="73" t="str">
        <f t="shared" si="0"/>
        <v/>
      </c>
      <c r="C32" s="73" t="str">
        <f t="shared" si="1"/>
        <v/>
      </c>
      <c r="D32" s="95" t="str">
        <f t="shared" si="2"/>
        <v/>
      </c>
      <c r="E32" s="81"/>
      <c r="F32" s="81"/>
      <c r="G32" s="81"/>
      <c r="H32" s="81"/>
      <c r="I32" s="81"/>
      <c r="J32" s="84"/>
      <c r="K32" s="84"/>
      <c r="L32" s="84"/>
      <c r="M32" s="84"/>
      <c r="N32" s="84"/>
      <c r="O32" s="84"/>
      <c r="P32" s="59" t="str">
        <f t="shared" si="3"/>
        <v/>
      </c>
      <c r="Q32" s="68" t="str">
        <f t="shared" si="4"/>
        <v/>
      </c>
      <c r="R32" s="54" t="str">
        <f t="shared" si="5"/>
        <v/>
      </c>
      <c r="S32" s="41"/>
      <c r="T32" s="28"/>
      <c r="U32" s="15" t="str">
        <f t="shared" si="6"/>
        <v/>
      </c>
      <c r="V32" s="16" t="str">
        <f t="shared" si="7"/>
        <v/>
      </c>
      <c r="W32" s="16" t="str">
        <f t="shared" si="8"/>
        <v/>
      </c>
      <c r="X32" s="16" t="str">
        <f t="shared" si="9"/>
        <v/>
      </c>
      <c r="Y32" s="16" t="str">
        <f t="shared" si="10"/>
        <v/>
      </c>
      <c r="Z32" s="28"/>
      <c r="AA32" s="15" t="str">
        <f t="shared" si="11"/>
        <v/>
      </c>
      <c r="AB32" s="16" t="str">
        <f t="shared" si="12"/>
        <v/>
      </c>
      <c r="AC32" s="16" t="str">
        <f t="shared" si="13"/>
        <v/>
      </c>
      <c r="AD32" s="16" t="str">
        <f t="shared" si="14"/>
        <v/>
      </c>
      <c r="AE32" s="16" t="str">
        <f t="shared" si="15"/>
        <v/>
      </c>
      <c r="AF32" s="28"/>
      <c r="AG32" s="15" t="str">
        <f t="shared" si="16"/>
        <v/>
      </c>
      <c r="AH32" s="16" t="str">
        <f t="shared" si="17"/>
        <v/>
      </c>
      <c r="AI32" s="16" t="str">
        <f t="shared" si="18"/>
        <v/>
      </c>
      <c r="AJ32" s="16" t="str">
        <f t="shared" si="19"/>
        <v/>
      </c>
      <c r="AK32" s="16" t="str">
        <f t="shared" si="20"/>
        <v/>
      </c>
      <c r="AL32" s="28"/>
      <c r="AM32" s="15" t="str">
        <f t="shared" si="21"/>
        <v/>
      </c>
      <c r="AN32" s="16" t="str">
        <f t="shared" si="22"/>
        <v/>
      </c>
      <c r="AO32" s="16" t="str">
        <f t="shared" si="23"/>
        <v/>
      </c>
      <c r="AP32" s="16" t="str">
        <f t="shared" si="24"/>
        <v/>
      </c>
      <c r="AQ32" s="16" t="str">
        <f t="shared" si="25"/>
        <v/>
      </c>
      <c r="AR32" s="19" t="str">
        <f t="shared" si="26"/>
        <v/>
      </c>
      <c r="AS32" s="27" t="str">
        <f t="shared" si="27"/>
        <v/>
      </c>
      <c r="AT32" s="18" t="str">
        <f t="shared" si="28"/>
        <v/>
      </c>
      <c r="AU32" s="42">
        <v>0</v>
      </c>
      <c r="AV32" s="17">
        <f t="shared" si="31"/>
        <v>0</v>
      </c>
      <c r="AW32" s="18">
        <f t="shared" si="32"/>
        <v>1</v>
      </c>
      <c r="AX32" s="4" t="str">
        <f t="shared" si="33"/>
        <v>=</v>
      </c>
      <c r="AY32" s="42"/>
      <c r="AZ32" s="4" t="str">
        <f t="shared" si="34"/>
        <v/>
      </c>
      <c r="BA32" s="4" t="str">
        <f t="shared" si="35"/>
        <v/>
      </c>
      <c r="BB32" s="29"/>
      <c r="BC32" s="4" t="str">
        <f t="shared" si="29"/>
        <v/>
      </c>
    </row>
    <row r="33" spans="1:55" ht="15" hidden="1">
      <c r="A33" s="54" t="str">
        <f t="shared" si="30"/>
        <v/>
      </c>
      <c r="B33" s="54" t="str">
        <f t="shared" ref="B33:B55" si="37">Q33</f>
        <v/>
      </c>
      <c r="C33" s="54" t="str">
        <f t="shared" ref="C33:C55" si="38">IF(B33="","",IF(COUNTIF($B$10:$B$107,B33)&gt;1, "=", ""))</f>
        <v/>
      </c>
      <c r="D33" s="55" t="str">
        <f t="shared" ref="D33:D55" si="39">IF(Q33&lt;=I$61,"FINALE","")</f>
        <v/>
      </c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9"/>
      <c r="Q33" s="54" t="str">
        <f t="shared" ref="Q33:Q55" si="40">IF(P33="", "", RANK(P33,$P$10:$P$108,0))</f>
        <v/>
      </c>
      <c r="R33" s="54" t="str">
        <f t="shared" ref="R33:R55" si="41">IF(Q33="","",IF(COUNTIF($Q$10:$Q$108,Q33)&gt;1, "=", ""))</f>
        <v/>
      </c>
      <c r="S33" s="41"/>
      <c r="T33" s="28"/>
      <c r="U33" s="15" t="str">
        <f t="shared" si="6"/>
        <v/>
      </c>
      <c r="V33" s="16" t="str">
        <f t="shared" si="7"/>
        <v/>
      </c>
      <c r="W33" s="16" t="str">
        <f t="shared" si="8"/>
        <v/>
      </c>
      <c r="X33" s="16" t="str">
        <f t="shared" si="9"/>
        <v/>
      </c>
      <c r="Y33" s="16" t="str">
        <f t="shared" si="10"/>
        <v/>
      </c>
      <c r="Z33" s="28"/>
      <c r="AA33" s="15" t="str">
        <f t="shared" si="11"/>
        <v/>
      </c>
      <c r="AB33" s="16" t="str">
        <f t="shared" si="12"/>
        <v/>
      </c>
      <c r="AC33" s="16" t="str">
        <f t="shared" si="13"/>
        <v/>
      </c>
      <c r="AD33" s="16" t="str">
        <f t="shared" si="14"/>
        <v/>
      </c>
      <c r="AE33" s="16" t="str">
        <f t="shared" si="15"/>
        <v/>
      </c>
      <c r="AF33" s="28"/>
      <c r="AG33" s="15" t="str">
        <f t="shared" si="16"/>
        <v/>
      </c>
      <c r="AH33" s="16" t="str">
        <f t="shared" si="17"/>
        <v/>
      </c>
      <c r="AI33" s="16" t="str">
        <f t="shared" si="18"/>
        <v/>
      </c>
      <c r="AJ33" s="16" t="str">
        <f t="shared" si="19"/>
        <v/>
      </c>
      <c r="AK33" s="16" t="str">
        <f t="shared" si="20"/>
        <v/>
      </c>
      <c r="AL33" s="28"/>
      <c r="AM33" s="15" t="str">
        <f t="shared" si="21"/>
        <v/>
      </c>
      <c r="AN33" s="16" t="str">
        <f t="shared" si="22"/>
        <v/>
      </c>
      <c r="AO33" s="16" t="str">
        <f t="shared" si="23"/>
        <v/>
      </c>
      <c r="AP33" s="16" t="str">
        <f t="shared" si="24"/>
        <v/>
      </c>
      <c r="AQ33" s="16" t="str">
        <f t="shared" si="25"/>
        <v/>
      </c>
      <c r="AR33" s="19" t="str">
        <f t="shared" si="26"/>
        <v/>
      </c>
      <c r="AS33" s="27" t="str">
        <f t="shared" si="27"/>
        <v/>
      </c>
      <c r="AT33" s="18" t="str">
        <f t="shared" si="28"/>
        <v/>
      </c>
      <c r="AU33" s="42">
        <v>0</v>
      </c>
      <c r="AV33" s="17">
        <f t="shared" si="31"/>
        <v>0</v>
      </c>
      <c r="AW33" s="18">
        <f t="shared" si="32"/>
        <v>1</v>
      </c>
      <c r="AX33" s="4" t="str">
        <f t="shared" si="33"/>
        <v>=</v>
      </c>
      <c r="AY33" s="42"/>
      <c r="AZ33" s="4" t="str">
        <f t="shared" si="34"/>
        <v/>
      </c>
      <c r="BA33" s="4" t="str">
        <f t="shared" si="35"/>
        <v/>
      </c>
      <c r="BB33" s="29"/>
      <c r="BC33" s="4" t="str">
        <f t="shared" si="29"/>
        <v/>
      </c>
    </row>
    <row r="34" spans="1:55" ht="15" hidden="1">
      <c r="A34" s="54" t="str">
        <f t="shared" si="30"/>
        <v/>
      </c>
      <c r="B34" s="54" t="str">
        <f t="shared" si="37"/>
        <v/>
      </c>
      <c r="C34" s="54" t="str">
        <f t="shared" si="38"/>
        <v/>
      </c>
      <c r="D34" s="55" t="str">
        <f t="shared" si="39"/>
        <v/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9"/>
      <c r="Q34" s="54" t="str">
        <f t="shared" si="40"/>
        <v/>
      </c>
      <c r="R34" s="54" t="str">
        <f t="shared" si="41"/>
        <v/>
      </c>
      <c r="S34" s="41"/>
      <c r="T34" s="28"/>
      <c r="U34" s="15" t="str">
        <f t="shared" si="6"/>
        <v/>
      </c>
      <c r="V34" s="16" t="str">
        <f t="shared" si="7"/>
        <v/>
      </c>
      <c r="W34" s="16" t="str">
        <f t="shared" si="8"/>
        <v/>
      </c>
      <c r="X34" s="16" t="str">
        <f t="shared" si="9"/>
        <v/>
      </c>
      <c r="Y34" s="16" t="str">
        <f t="shared" si="10"/>
        <v/>
      </c>
      <c r="Z34" s="28"/>
      <c r="AA34" s="15" t="str">
        <f t="shared" si="11"/>
        <v/>
      </c>
      <c r="AB34" s="16" t="str">
        <f t="shared" si="12"/>
        <v/>
      </c>
      <c r="AC34" s="16" t="str">
        <f t="shared" si="13"/>
        <v/>
      </c>
      <c r="AD34" s="16" t="str">
        <f t="shared" si="14"/>
        <v/>
      </c>
      <c r="AE34" s="16" t="str">
        <f t="shared" si="15"/>
        <v/>
      </c>
      <c r="AF34" s="28"/>
      <c r="AG34" s="15" t="str">
        <f t="shared" si="16"/>
        <v/>
      </c>
      <c r="AH34" s="16" t="str">
        <f t="shared" si="17"/>
        <v/>
      </c>
      <c r="AI34" s="16" t="str">
        <f t="shared" si="18"/>
        <v/>
      </c>
      <c r="AJ34" s="16" t="str">
        <f t="shared" si="19"/>
        <v/>
      </c>
      <c r="AK34" s="16" t="str">
        <f t="shared" si="20"/>
        <v/>
      </c>
      <c r="AL34" s="28"/>
      <c r="AM34" s="15" t="str">
        <f t="shared" si="21"/>
        <v/>
      </c>
      <c r="AN34" s="16" t="str">
        <f t="shared" si="22"/>
        <v/>
      </c>
      <c r="AO34" s="16" t="str">
        <f t="shared" si="23"/>
        <v/>
      </c>
      <c r="AP34" s="16" t="str">
        <f t="shared" si="24"/>
        <v/>
      </c>
      <c r="AQ34" s="16" t="str">
        <f t="shared" si="25"/>
        <v/>
      </c>
      <c r="AR34" s="19" t="str">
        <f t="shared" si="26"/>
        <v/>
      </c>
      <c r="AS34" s="27" t="str">
        <f t="shared" si="27"/>
        <v/>
      </c>
      <c r="AT34" s="18" t="str">
        <f t="shared" si="28"/>
        <v/>
      </c>
      <c r="AU34" s="42">
        <v>0</v>
      </c>
      <c r="AV34" s="17">
        <f t="shared" si="31"/>
        <v>0</v>
      </c>
      <c r="AW34" s="18">
        <f t="shared" si="32"/>
        <v>1</v>
      </c>
      <c r="AX34" s="4" t="str">
        <f t="shared" si="33"/>
        <v>=</v>
      </c>
      <c r="AY34" s="42"/>
      <c r="AZ34" s="4" t="str">
        <f t="shared" si="34"/>
        <v/>
      </c>
      <c r="BA34" s="4" t="str">
        <f t="shared" si="35"/>
        <v/>
      </c>
      <c r="BB34" s="29"/>
      <c r="BC34" s="4" t="str">
        <f t="shared" si="29"/>
        <v/>
      </c>
    </row>
    <row r="35" spans="1:55" ht="15" hidden="1">
      <c r="A35" s="54" t="str">
        <f t="shared" si="30"/>
        <v/>
      </c>
      <c r="B35" s="54" t="str">
        <f t="shared" si="37"/>
        <v/>
      </c>
      <c r="C35" s="54" t="str">
        <f t="shared" si="38"/>
        <v/>
      </c>
      <c r="D35" s="55" t="str">
        <f t="shared" si="39"/>
        <v/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9"/>
      <c r="Q35" s="54" t="str">
        <f t="shared" si="40"/>
        <v/>
      </c>
      <c r="R35" s="54" t="str">
        <f t="shared" si="41"/>
        <v/>
      </c>
      <c r="S35" s="41"/>
      <c r="T35" s="28"/>
      <c r="U35" s="15" t="str">
        <f t="shared" si="6"/>
        <v/>
      </c>
      <c r="V35" s="16" t="str">
        <f t="shared" si="7"/>
        <v/>
      </c>
      <c r="W35" s="16" t="str">
        <f t="shared" si="8"/>
        <v/>
      </c>
      <c r="X35" s="16" t="str">
        <f t="shared" si="9"/>
        <v/>
      </c>
      <c r="Y35" s="16" t="str">
        <f t="shared" si="10"/>
        <v/>
      </c>
      <c r="Z35" s="28"/>
      <c r="AA35" s="15" t="str">
        <f t="shared" si="11"/>
        <v/>
      </c>
      <c r="AB35" s="16" t="str">
        <f t="shared" si="12"/>
        <v/>
      </c>
      <c r="AC35" s="16" t="str">
        <f t="shared" si="13"/>
        <v/>
      </c>
      <c r="AD35" s="16" t="str">
        <f t="shared" si="14"/>
        <v/>
      </c>
      <c r="AE35" s="16" t="str">
        <f t="shared" si="15"/>
        <v/>
      </c>
      <c r="AF35" s="28"/>
      <c r="AG35" s="15" t="str">
        <f t="shared" si="16"/>
        <v/>
      </c>
      <c r="AH35" s="16" t="str">
        <f t="shared" si="17"/>
        <v/>
      </c>
      <c r="AI35" s="16" t="str">
        <f t="shared" si="18"/>
        <v/>
      </c>
      <c r="AJ35" s="16" t="str">
        <f t="shared" si="19"/>
        <v/>
      </c>
      <c r="AK35" s="16" t="str">
        <f t="shared" si="20"/>
        <v/>
      </c>
      <c r="AL35" s="28"/>
      <c r="AM35" s="15" t="str">
        <f t="shared" si="21"/>
        <v/>
      </c>
      <c r="AN35" s="16" t="str">
        <f t="shared" si="22"/>
        <v/>
      </c>
      <c r="AO35" s="16" t="str">
        <f t="shared" si="23"/>
        <v/>
      </c>
      <c r="AP35" s="16" t="str">
        <f t="shared" si="24"/>
        <v/>
      </c>
      <c r="AQ35" s="16" t="str">
        <f t="shared" si="25"/>
        <v/>
      </c>
      <c r="AR35" s="19" t="str">
        <f t="shared" si="26"/>
        <v/>
      </c>
      <c r="AS35" s="27" t="str">
        <f t="shared" si="27"/>
        <v/>
      </c>
      <c r="AT35" s="18" t="str">
        <f t="shared" si="28"/>
        <v/>
      </c>
      <c r="AU35" s="42">
        <v>0</v>
      </c>
      <c r="AV35" s="17">
        <f t="shared" si="31"/>
        <v>0</v>
      </c>
      <c r="AW35" s="18">
        <f t="shared" si="32"/>
        <v>1</v>
      </c>
      <c r="AX35" s="4" t="str">
        <f t="shared" si="33"/>
        <v>=</v>
      </c>
      <c r="AY35" s="42"/>
      <c r="AZ35" s="4" t="str">
        <f t="shared" si="34"/>
        <v/>
      </c>
      <c r="BA35" s="4" t="str">
        <f t="shared" si="35"/>
        <v/>
      </c>
      <c r="BB35" s="29"/>
      <c r="BC35" s="4" t="str">
        <f t="shared" si="29"/>
        <v/>
      </c>
    </row>
    <row r="36" spans="1:55" ht="15" hidden="1">
      <c r="A36" s="54" t="str">
        <f t="shared" si="30"/>
        <v/>
      </c>
      <c r="B36" s="54" t="str">
        <f t="shared" si="37"/>
        <v/>
      </c>
      <c r="C36" s="54" t="str">
        <f t="shared" si="38"/>
        <v/>
      </c>
      <c r="D36" s="55" t="str">
        <f t="shared" si="39"/>
        <v/>
      </c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9"/>
      <c r="Q36" s="54" t="str">
        <f t="shared" si="40"/>
        <v/>
      </c>
      <c r="R36" s="54" t="str">
        <f t="shared" si="41"/>
        <v/>
      </c>
      <c r="S36" s="41"/>
      <c r="T36" s="28"/>
      <c r="U36" s="15" t="str">
        <f t="shared" si="6"/>
        <v/>
      </c>
      <c r="V36" s="16" t="str">
        <f t="shared" si="7"/>
        <v/>
      </c>
      <c r="W36" s="16" t="str">
        <f t="shared" si="8"/>
        <v/>
      </c>
      <c r="X36" s="16" t="str">
        <f t="shared" si="9"/>
        <v/>
      </c>
      <c r="Y36" s="16" t="str">
        <f t="shared" si="10"/>
        <v/>
      </c>
      <c r="Z36" s="28"/>
      <c r="AA36" s="15" t="str">
        <f t="shared" si="11"/>
        <v/>
      </c>
      <c r="AB36" s="16" t="str">
        <f t="shared" si="12"/>
        <v/>
      </c>
      <c r="AC36" s="16" t="str">
        <f t="shared" si="13"/>
        <v/>
      </c>
      <c r="AD36" s="16" t="str">
        <f t="shared" si="14"/>
        <v/>
      </c>
      <c r="AE36" s="16" t="str">
        <f t="shared" si="15"/>
        <v/>
      </c>
      <c r="AF36" s="28"/>
      <c r="AG36" s="15" t="str">
        <f t="shared" si="16"/>
        <v/>
      </c>
      <c r="AH36" s="16" t="str">
        <f t="shared" si="17"/>
        <v/>
      </c>
      <c r="AI36" s="16" t="str">
        <f t="shared" si="18"/>
        <v/>
      </c>
      <c r="AJ36" s="16" t="str">
        <f t="shared" si="19"/>
        <v/>
      </c>
      <c r="AK36" s="16" t="str">
        <f t="shared" si="20"/>
        <v/>
      </c>
      <c r="AL36" s="28"/>
      <c r="AM36" s="15" t="str">
        <f t="shared" si="21"/>
        <v/>
      </c>
      <c r="AN36" s="16" t="str">
        <f t="shared" si="22"/>
        <v/>
      </c>
      <c r="AO36" s="16" t="str">
        <f t="shared" si="23"/>
        <v/>
      </c>
      <c r="AP36" s="16" t="str">
        <f t="shared" si="24"/>
        <v/>
      </c>
      <c r="AQ36" s="16" t="str">
        <f t="shared" si="25"/>
        <v/>
      </c>
      <c r="AR36" s="19" t="str">
        <f t="shared" si="26"/>
        <v/>
      </c>
      <c r="AS36" s="27" t="str">
        <f t="shared" si="27"/>
        <v/>
      </c>
      <c r="AT36" s="18" t="str">
        <f t="shared" si="28"/>
        <v/>
      </c>
      <c r="AU36" s="42">
        <v>0</v>
      </c>
      <c r="AV36" s="17">
        <f t="shared" si="31"/>
        <v>0</v>
      </c>
      <c r="AW36" s="18">
        <f t="shared" si="32"/>
        <v>1</v>
      </c>
      <c r="AX36" s="4" t="str">
        <f t="shared" si="33"/>
        <v>=</v>
      </c>
      <c r="AY36" s="42"/>
      <c r="AZ36" s="4" t="str">
        <f t="shared" si="34"/>
        <v/>
      </c>
      <c r="BA36" s="4" t="str">
        <f t="shared" si="35"/>
        <v/>
      </c>
      <c r="BB36" s="29"/>
      <c r="BC36" s="4" t="str">
        <f t="shared" si="29"/>
        <v/>
      </c>
    </row>
    <row r="37" spans="1:55" ht="15" hidden="1">
      <c r="A37" s="54" t="str">
        <f t="shared" si="30"/>
        <v/>
      </c>
      <c r="B37" s="54" t="str">
        <f t="shared" si="37"/>
        <v/>
      </c>
      <c r="C37" s="54" t="str">
        <f t="shared" si="38"/>
        <v/>
      </c>
      <c r="D37" s="55" t="str">
        <f t="shared" si="39"/>
        <v/>
      </c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9"/>
      <c r="Q37" s="54" t="str">
        <f t="shared" si="40"/>
        <v/>
      </c>
      <c r="R37" s="54" t="str">
        <f t="shared" si="41"/>
        <v/>
      </c>
      <c r="S37" s="41"/>
      <c r="T37" s="28"/>
      <c r="U37" s="15" t="str">
        <f t="shared" si="6"/>
        <v/>
      </c>
      <c r="V37" s="16" t="str">
        <f t="shared" si="7"/>
        <v/>
      </c>
      <c r="W37" s="16" t="str">
        <f t="shared" si="8"/>
        <v/>
      </c>
      <c r="X37" s="16" t="str">
        <f t="shared" si="9"/>
        <v/>
      </c>
      <c r="Y37" s="16" t="str">
        <f t="shared" si="10"/>
        <v/>
      </c>
      <c r="Z37" s="28"/>
      <c r="AA37" s="15" t="str">
        <f t="shared" si="11"/>
        <v/>
      </c>
      <c r="AB37" s="16" t="str">
        <f t="shared" si="12"/>
        <v/>
      </c>
      <c r="AC37" s="16" t="str">
        <f t="shared" si="13"/>
        <v/>
      </c>
      <c r="AD37" s="16" t="str">
        <f t="shared" si="14"/>
        <v/>
      </c>
      <c r="AE37" s="16" t="str">
        <f t="shared" si="15"/>
        <v/>
      </c>
      <c r="AF37" s="28"/>
      <c r="AG37" s="15" t="str">
        <f t="shared" si="16"/>
        <v/>
      </c>
      <c r="AH37" s="16" t="str">
        <f t="shared" si="17"/>
        <v/>
      </c>
      <c r="AI37" s="16" t="str">
        <f t="shared" si="18"/>
        <v/>
      </c>
      <c r="AJ37" s="16" t="str">
        <f t="shared" si="19"/>
        <v/>
      </c>
      <c r="AK37" s="16" t="str">
        <f t="shared" si="20"/>
        <v/>
      </c>
      <c r="AL37" s="28"/>
      <c r="AM37" s="15" t="str">
        <f t="shared" si="21"/>
        <v/>
      </c>
      <c r="AN37" s="16" t="str">
        <f t="shared" si="22"/>
        <v/>
      </c>
      <c r="AO37" s="16" t="str">
        <f t="shared" si="23"/>
        <v/>
      </c>
      <c r="AP37" s="16" t="str">
        <f t="shared" si="24"/>
        <v/>
      </c>
      <c r="AQ37" s="16" t="str">
        <f t="shared" si="25"/>
        <v/>
      </c>
      <c r="AR37" s="19" t="str">
        <f t="shared" si="26"/>
        <v/>
      </c>
      <c r="AS37" s="27" t="str">
        <f t="shared" si="27"/>
        <v/>
      </c>
      <c r="AT37" s="18" t="str">
        <f t="shared" si="28"/>
        <v/>
      </c>
      <c r="AU37" s="42">
        <v>0</v>
      </c>
      <c r="AV37" s="17">
        <f t="shared" si="31"/>
        <v>0</v>
      </c>
      <c r="AW37" s="18">
        <f t="shared" si="32"/>
        <v>1</v>
      </c>
      <c r="AX37" s="4" t="str">
        <f t="shared" si="33"/>
        <v>=</v>
      </c>
      <c r="AY37" s="42"/>
      <c r="AZ37" s="4" t="str">
        <f t="shared" si="34"/>
        <v/>
      </c>
      <c r="BA37" s="4" t="str">
        <f t="shared" si="35"/>
        <v/>
      </c>
      <c r="BB37" s="29"/>
      <c r="BC37" s="4" t="str">
        <f t="shared" si="29"/>
        <v/>
      </c>
    </row>
    <row r="38" spans="1:55" ht="15" hidden="1">
      <c r="A38" s="54" t="str">
        <f t="shared" si="30"/>
        <v/>
      </c>
      <c r="B38" s="54" t="str">
        <f t="shared" si="37"/>
        <v/>
      </c>
      <c r="C38" s="54" t="str">
        <f t="shared" si="38"/>
        <v/>
      </c>
      <c r="D38" s="55" t="str">
        <f t="shared" si="39"/>
        <v/>
      </c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9"/>
      <c r="Q38" s="54" t="str">
        <f t="shared" si="40"/>
        <v/>
      </c>
      <c r="R38" s="54" t="str">
        <f t="shared" si="41"/>
        <v/>
      </c>
      <c r="S38" s="41"/>
      <c r="T38" s="28"/>
      <c r="U38" s="15" t="str">
        <f t="shared" si="6"/>
        <v/>
      </c>
      <c r="V38" s="16" t="str">
        <f t="shared" si="7"/>
        <v/>
      </c>
      <c r="W38" s="16" t="str">
        <f t="shared" si="8"/>
        <v/>
      </c>
      <c r="X38" s="16" t="str">
        <f t="shared" si="9"/>
        <v/>
      </c>
      <c r="Y38" s="16" t="str">
        <f t="shared" si="10"/>
        <v/>
      </c>
      <c r="Z38" s="28"/>
      <c r="AA38" s="15" t="str">
        <f t="shared" si="11"/>
        <v/>
      </c>
      <c r="AB38" s="16" t="str">
        <f t="shared" si="12"/>
        <v/>
      </c>
      <c r="AC38" s="16" t="str">
        <f t="shared" si="13"/>
        <v/>
      </c>
      <c r="AD38" s="16" t="str">
        <f t="shared" si="14"/>
        <v/>
      </c>
      <c r="AE38" s="16" t="str">
        <f t="shared" si="15"/>
        <v/>
      </c>
      <c r="AF38" s="28"/>
      <c r="AG38" s="15" t="str">
        <f t="shared" si="16"/>
        <v/>
      </c>
      <c r="AH38" s="16" t="str">
        <f t="shared" si="17"/>
        <v/>
      </c>
      <c r="AI38" s="16" t="str">
        <f t="shared" si="18"/>
        <v/>
      </c>
      <c r="AJ38" s="16" t="str">
        <f t="shared" si="19"/>
        <v/>
      </c>
      <c r="AK38" s="16" t="str">
        <f t="shared" si="20"/>
        <v/>
      </c>
      <c r="AL38" s="28"/>
      <c r="AM38" s="15" t="str">
        <f t="shared" si="21"/>
        <v/>
      </c>
      <c r="AN38" s="16" t="str">
        <f t="shared" si="22"/>
        <v/>
      </c>
      <c r="AO38" s="16" t="str">
        <f t="shared" si="23"/>
        <v/>
      </c>
      <c r="AP38" s="16" t="str">
        <f t="shared" si="24"/>
        <v/>
      </c>
      <c r="AQ38" s="16" t="str">
        <f t="shared" si="25"/>
        <v/>
      </c>
      <c r="AR38" s="19" t="str">
        <f t="shared" si="26"/>
        <v/>
      </c>
      <c r="AS38" s="27" t="str">
        <f t="shared" si="27"/>
        <v/>
      </c>
      <c r="AT38" s="18" t="str">
        <f t="shared" si="28"/>
        <v/>
      </c>
      <c r="AU38" s="42">
        <v>0</v>
      </c>
      <c r="AV38" s="17">
        <f t="shared" si="31"/>
        <v>0</v>
      </c>
      <c r="AW38" s="18">
        <f t="shared" si="32"/>
        <v>1</v>
      </c>
      <c r="AX38" s="4" t="str">
        <f t="shared" si="33"/>
        <v>=</v>
      </c>
      <c r="AY38" s="42"/>
      <c r="AZ38" s="4" t="str">
        <f t="shared" si="34"/>
        <v/>
      </c>
      <c r="BA38" s="4" t="str">
        <f t="shared" si="35"/>
        <v/>
      </c>
      <c r="BB38" s="29"/>
      <c r="BC38" s="4" t="str">
        <f t="shared" si="29"/>
        <v/>
      </c>
    </row>
    <row r="39" spans="1:55" ht="15" hidden="1">
      <c r="A39" s="54" t="str">
        <f t="shared" si="30"/>
        <v/>
      </c>
      <c r="B39" s="54" t="str">
        <f t="shared" si="37"/>
        <v/>
      </c>
      <c r="C39" s="54" t="str">
        <f t="shared" si="38"/>
        <v/>
      </c>
      <c r="D39" s="55" t="str">
        <f t="shared" si="39"/>
        <v/>
      </c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9"/>
      <c r="Q39" s="54" t="str">
        <f t="shared" si="40"/>
        <v/>
      </c>
      <c r="R39" s="54" t="str">
        <f t="shared" si="41"/>
        <v/>
      </c>
      <c r="S39" s="41"/>
      <c r="T39" s="28"/>
      <c r="U39" s="15" t="str">
        <f t="shared" si="6"/>
        <v/>
      </c>
      <c r="V39" s="16" t="str">
        <f t="shared" si="7"/>
        <v/>
      </c>
      <c r="W39" s="16" t="str">
        <f t="shared" si="8"/>
        <v/>
      </c>
      <c r="X39" s="16" t="str">
        <f t="shared" si="9"/>
        <v/>
      </c>
      <c r="Y39" s="16" t="str">
        <f t="shared" si="10"/>
        <v/>
      </c>
      <c r="Z39" s="28"/>
      <c r="AA39" s="15" t="str">
        <f t="shared" si="11"/>
        <v/>
      </c>
      <c r="AB39" s="16" t="str">
        <f t="shared" si="12"/>
        <v/>
      </c>
      <c r="AC39" s="16" t="str">
        <f t="shared" si="13"/>
        <v/>
      </c>
      <c r="AD39" s="16" t="str">
        <f t="shared" si="14"/>
        <v/>
      </c>
      <c r="AE39" s="16" t="str">
        <f t="shared" si="15"/>
        <v/>
      </c>
      <c r="AF39" s="28"/>
      <c r="AG39" s="15" t="str">
        <f t="shared" si="16"/>
        <v/>
      </c>
      <c r="AH39" s="16" t="str">
        <f t="shared" si="17"/>
        <v/>
      </c>
      <c r="AI39" s="16" t="str">
        <f t="shared" si="18"/>
        <v/>
      </c>
      <c r="AJ39" s="16" t="str">
        <f t="shared" si="19"/>
        <v/>
      </c>
      <c r="AK39" s="16" t="str">
        <f t="shared" si="20"/>
        <v/>
      </c>
      <c r="AL39" s="28"/>
      <c r="AM39" s="15" t="str">
        <f t="shared" si="21"/>
        <v/>
      </c>
      <c r="AN39" s="16" t="str">
        <f t="shared" si="22"/>
        <v/>
      </c>
      <c r="AO39" s="16" t="str">
        <f t="shared" si="23"/>
        <v/>
      </c>
      <c r="AP39" s="16" t="str">
        <f t="shared" si="24"/>
        <v/>
      </c>
      <c r="AQ39" s="16" t="str">
        <f t="shared" si="25"/>
        <v/>
      </c>
      <c r="AR39" s="19" t="str">
        <f t="shared" si="26"/>
        <v/>
      </c>
      <c r="AS39" s="27" t="str">
        <f t="shared" si="27"/>
        <v/>
      </c>
      <c r="AT39" s="18" t="str">
        <f t="shared" si="28"/>
        <v/>
      </c>
      <c r="AU39" s="42">
        <v>0</v>
      </c>
      <c r="AV39" s="17">
        <f t="shared" si="31"/>
        <v>0</v>
      </c>
      <c r="AW39" s="18">
        <f t="shared" si="32"/>
        <v>1</v>
      </c>
      <c r="AX39" s="4" t="str">
        <f t="shared" si="33"/>
        <v>=</v>
      </c>
      <c r="AY39" s="42"/>
      <c r="AZ39" s="4" t="str">
        <f t="shared" si="34"/>
        <v/>
      </c>
      <c r="BA39" s="4" t="str">
        <f t="shared" si="35"/>
        <v/>
      </c>
      <c r="BB39" s="29"/>
      <c r="BC39" s="4" t="str">
        <f t="shared" si="29"/>
        <v/>
      </c>
    </row>
    <row r="40" spans="1:55" ht="15" hidden="1">
      <c r="A40" s="54" t="str">
        <f t="shared" si="30"/>
        <v/>
      </c>
      <c r="B40" s="54" t="str">
        <f t="shared" si="37"/>
        <v/>
      </c>
      <c r="C40" s="54" t="str">
        <f t="shared" si="38"/>
        <v/>
      </c>
      <c r="D40" s="55" t="str">
        <f t="shared" si="39"/>
        <v/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9"/>
      <c r="Q40" s="54" t="str">
        <f t="shared" si="40"/>
        <v/>
      </c>
      <c r="R40" s="54" t="str">
        <f t="shared" si="41"/>
        <v/>
      </c>
      <c r="S40" s="41"/>
      <c r="T40" s="28"/>
      <c r="U40" s="15" t="str">
        <f t="shared" si="6"/>
        <v/>
      </c>
      <c r="V40" s="16" t="str">
        <f t="shared" si="7"/>
        <v/>
      </c>
      <c r="W40" s="16" t="str">
        <f t="shared" si="8"/>
        <v/>
      </c>
      <c r="X40" s="16" t="str">
        <f t="shared" si="9"/>
        <v/>
      </c>
      <c r="Y40" s="16" t="str">
        <f t="shared" si="10"/>
        <v/>
      </c>
      <c r="Z40" s="28"/>
      <c r="AA40" s="15" t="str">
        <f t="shared" si="11"/>
        <v/>
      </c>
      <c r="AB40" s="16" t="str">
        <f t="shared" si="12"/>
        <v/>
      </c>
      <c r="AC40" s="16" t="str">
        <f t="shared" si="13"/>
        <v/>
      </c>
      <c r="AD40" s="16" t="str">
        <f t="shared" si="14"/>
        <v/>
      </c>
      <c r="AE40" s="16" t="str">
        <f t="shared" si="15"/>
        <v/>
      </c>
      <c r="AF40" s="28"/>
      <c r="AG40" s="15" t="str">
        <f t="shared" si="16"/>
        <v/>
      </c>
      <c r="AH40" s="16" t="str">
        <f t="shared" si="17"/>
        <v/>
      </c>
      <c r="AI40" s="16" t="str">
        <f t="shared" si="18"/>
        <v/>
      </c>
      <c r="AJ40" s="16" t="str">
        <f t="shared" si="19"/>
        <v/>
      </c>
      <c r="AK40" s="16" t="str">
        <f t="shared" si="20"/>
        <v/>
      </c>
      <c r="AL40" s="28"/>
      <c r="AM40" s="15" t="str">
        <f t="shared" si="21"/>
        <v/>
      </c>
      <c r="AN40" s="16" t="str">
        <f t="shared" si="22"/>
        <v/>
      </c>
      <c r="AO40" s="16" t="str">
        <f t="shared" si="23"/>
        <v/>
      </c>
      <c r="AP40" s="16" t="str">
        <f t="shared" si="24"/>
        <v/>
      </c>
      <c r="AQ40" s="16" t="str">
        <f t="shared" si="25"/>
        <v/>
      </c>
      <c r="AR40" s="19" t="str">
        <f t="shared" si="26"/>
        <v/>
      </c>
      <c r="AS40" s="27" t="str">
        <f t="shared" si="27"/>
        <v/>
      </c>
      <c r="AT40" s="18" t="str">
        <f t="shared" si="28"/>
        <v/>
      </c>
      <c r="AU40" s="42">
        <v>0</v>
      </c>
      <c r="AV40" s="17">
        <f t="shared" si="31"/>
        <v>0</v>
      </c>
      <c r="AW40" s="18">
        <f t="shared" si="32"/>
        <v>1</v>
      </c>
      <c r="AX40" s="4" t="str">
        <f t="shared" si="33"/>
        <v>=</v>
      </c>
      <c r="AY40" s="42"/>
      <c r="AZ40" s="4" t="str">
        <f t="shared" si="34"/>
        <v/>
      </c>
      <c r="BA40" s="4" t="str">
        <f t="shared" si="35"/>
        <v/>
      </c>
      <c r="BB40" s="29"/>
      <c r="BC40" s="4" t="str">
        <f t="shared" si="29"/>
        <v/>
      </c>
    </row>
    <row r="41" spans="1:55" ht="15" hidden="1">
      <c r="A41" s="54" t="str">
        <f t="shared" si="30"/>
        <v/>
      </c>
      <c r="B41" s="54" t="str">
        <f t="shared" si="37"/>
        <v/>
      </c>
      <c r="C41" s="54" t="str">
        <f t="shared" si="38"/>
        <v/>
      </c>
      <c r="D41" s="55" t="str">
        <f t="shared" si="39"/>
        <v/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9"/>
      <c r="Q41" s="54" t="str">
        <f t="shared" si="40"/>
        <v/>
      </c>
      <c r="R41" s="54" t="str">
        <f t="shared" si="41"/>
        <v/>
      </c>
      <c r="S41" s="41"/>
      <c r="T41" s="28"/>
      <c r="U41" s="15" t="str">
        <f t="shared" si="6"/>
        <v/>
      </c>
      <c r="V41" s="16" t="str">
        <f t="shared" si="7"/>
        <v/>
      </c>
      <c r="W41" s="16" t="str">
        <f t="shared" si="8"/>
        <v/>
      </c>
      <c r="X41" s="16" t="str">
        <f t="shared" si="9"/>
        <v/>
      </c>
      <c r="Y41" s="16" t="str">
        <f t="shared" si="10"/>
        <v/>
      </c>
      <c r="Z41" s="28"/>
      <c r="AA41" s="15" t="str">
        <f t="shared" si="11"/>
        <v/>
      </c>
      <c r="AB41" s="16" t="str">
        <f t="shared" si="12"/>
        <v/>
      </c>
      <c r="AC41" s="16" t="str">
        <f t="shared" si="13"/>
        <v/>
      </c>
      <c r="AD41" s="16" t="str">
        <f t="shared" si="14"/>
        <v/>
      </c>
      <c r="AE41" s="16" t="str">
        <f t="shared" si="15"/>
        <v/>
      </c>
      <c r="AF41" s="28"/>
      <c r="AG41" s="15" t="str">
        <f t="shared" si="16"/>
        <v/>
      </c>
      <c r="AH41" s="16" t="str">
        <f t="shared" si="17"/>
        <v/>
      </c>
      <c r="AI41" s="16" t="str">
        <f t="shared" si="18"/>
        <v/>
      </c>
      <c r="AJ41" s="16" t="str">
        <f t="shared" si="19"/>
        <v/>
      </c>
      <c r="AK41" s="16" t="str">
        <f t="shared" si="20"/>
        <v/>
      </c>
      <c r="AL41" s="28"/>
      <c r="AM41" s="15" t="str">
        <f t="shared" si="21"/>
        <v/>
      </c>
      <c r="AN41" s="16" t="str">
        <f t="shared" si="22"/>
        <v/>
      </c>
      <c r="AO41" s="16" t="str">
        <f t="shared" si="23"/>
        <v/>
      </c>
      <c r="AP41" s="16" t="str">
        <f t="shared" si="24"/>
        <v/>
      </c>
      <c r="AQ41" s="16" t="str">
        <f t="shared" si="25"/>
        <v/>
      </c>
      <c r="AR41" s="19" t="str">
        <f t="shared" si="26"/>
        <v/>
      </c>
      <c r="AS41" s="27" t="str">
        <f t="shared" si="27"/>
        <v/>
      </c>
      <c r="AT41" s="18" t="str">
        <f t="shared" si="28"/>
        <v/>
      </c>
      <c r="AU41" s="42">
        <v>0</v>
      </c>
      <c r="AV41" s="17">
        <f t="shared" si="31"/>
        <v>0</v>
      </c>
      <c r="AW41" s="18">
        <f t="shared" si="32"/>
        <v>1</v>
      </c>
      <c r="AX41" s="4" t="str">
        <f t="shared" si="33"/>
        <v>=</v>
      </c>
      <c r="AY41" s="42"/>
      <c r="AZ41" s="4" t="str">
        <f t="shared" si="34"/>
        <v/>
      </c>
      <c r="BA41" s="4" t="str">
        <f t="shared" si="35"/>
        <v/>
      </c>
      <c r="BB41" s="29"/>
      <c r="BC41" s="4" t="str">
        <f t="shared" si="29"/>
        <v/>
      </c>
    </row>
    <row r="42" spans="1:55" ht="15" hidden="1">
      <c r="A42" s="54" t="str">
        <f t="shared" si="30"/>
        <v/>
      </c>
      <c r="B42" s="54" t="str">
        <f t="shared" si="37"/>
        <v/>
      </c>
      <c r="C42" s="54" t="str">
        <f t="shared" si="38"/>
        <v/>
      </c>
      <c r="D42" s="55" t="str">
        <f t="shared" si="39"/>
        <v/>
      </c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9"/>
      <c r="Q42" s="54" t="str">
        <f t="shared" si="40"/>
        <v/>
      </c>
      <c r="R42" s="54" t="str">
        <f t="shared" si="41"/>
        <v/>
      </c>
      <c r="S42" s="41"/>
      <c r="T42" s="28"/>
      <c r="U42" s="15" t="str">
        <f t="shared" si="6"/>
        <v/>
      </c>
      <c r="V42" s="16" t="str">
        <f t="shared" si="7"/>
        <v/>
      </c>
      <c r="W42" s="16" t="str">
        <f t="shared" si="8"/>
        <v/>
      </c>
      <c r="X42" s="16" t="str">
        <f t="shared" si="9"/>
        <v/>
      </c>
      <c r="Y42" s="16" t="str">
        <f t="shared" si="10"/>
        <v/>
      </c>
      <c r="Z42" s="28"/>
      <c r="AA42" s="15" t="str">
        <f t="shared" si="11"/>
        <v/>
      </c>
      <c r="AB42" s="16" t="str">
        <f t="shared" si="12"/>
        <v/>
      </c>
      <c r="AC42" s="16" t="str">
        <f t="shared" si="13"/>
        <v/>
      </c>
      <c r="AD42" s="16" t="str">
        <f t="shared" si="14"/>
        <v/>
      </c>
      <c r="AE42" s="16" t="str">
        <f t="shared" si="15"/>
        <v/>
      </c>
      <c r="AF42" s="28"/>
      <c r="AG42" s="15" t="str">
        <f t="shared" si="16"/>
        <v/>
      </c>
      <c r="AH42" s="16" t="str">
        <f t="shared" si="17"/>
        <v/>
      </c>
      <c r="AI42" s="16" t="str">
        <f t="shared" si="18"/>
        <v/>
      </c>
      <c r="AJ42" s="16" t="str">
        <f t="shared" si="19"/>
        <v/>
      </c>
      <c r="AK42" s="16" t="str">
        <f t="shared" si="20"/>
        <v/>
      </c>
      <c r="AL42" s="28"/>
      <c r="AM42" s="15" t="str">
        <f t="shared" si="21"/>
        <v/>
      </c>
      <c r="AN42" s="16" t="str">
        <f t="shared" si="22"/>
        <v/>
      </c>
      <c r="AO42" s="16" t="str">
        <f t="shared" si="23"/>
        <v/>
      </c>
      <c r="AP42" s="16" t="str">
        <f t="shared" si="24"/>
        <v/>
      </c>
      <c r="AQ42" s="16" t="str">
        <f t="shared" si="25"/>
        <v/>
      </c>
      <c r="AR42" s="19" t="str">
        <f t="shared" si="26"/>
        <v/>
      </c>
      <c r="AS42" s="27" t="str">
        <f t="shared" si="27"/>
        <v/>
      </c>
      <c r="AT42" s="18" t="str">
        <f t="shared" si="28"/>
        <v/>
      </c>
      <c r="AU42" s="42">
        <v>0</v>
      </c>
      <c r="AV42" s="17">
        <f t="shared" si="31"/>
        <v>0</v>
      </c>
      <c r="AW42" s="18">
        <f t="shared" si="32"/>
        <v>1</v>
      </c>
      <c r="AX42" s="4" t="str">
        <f t="shared" si="33"/>
        <v>=</v>
      </c>
      <c r="AY42" s="42"/>
      <c r="AZ42" s="4" t="str">
        <f t="shared" si="34"/>
        <v/>
      </c>
      <c r="BA42" s="4" t="str">
        <f t="shared" si="35"/>
        <v/>
      </c>
      <c r="BB42" s="29"/>
      <c r="BC42" s="4" t="str">
        <f t="shared" si="29"/>
        <v/>
      </c>
    </row>
    <row r="43" spans="1:55" ht="15" hidden="1">
      <c r="A43" s="54" t="str">
        <f t="shared" si="30"/>
        <v/>
      </c>
      <c r="B43" s="54" t="str">
        <f t="shared" si="37"/>
        <v/>
      </c>
      <c r="C43" s="54" t="str">
        <f t="shared" si="38"/>
        <v/>
      </c>
      <c r="D43" s="55" t="str">
        <f t="shared" si="39"/>
        <v/>
      </c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9"/>
      <c r="Q43" s="54" t="str">
        <f t="shared" si="40"/>
        <v/>
      </c>
      <c r="R43" s="54" t="str">
        <f t="shared" si="41"/>
        <v/>
      </c>
      <c r="S43" s="41"/>
      <c r="T43" s="28"/>
      <c r="U43" s="15" t="str">
        <f t="shared" si="6"/>
        <v/>
      </c>
      <c r="V43" s="16" t="str">
        <f t="shared" si="7"/>
        <v/>
      </c>
      <c r="W43" s="16" t="str">
        <f t="shared" si="8"/>
        <v/>
      </c>
      <c r="X43" s="16" t="str">
        <f t="shared" si="9"/>
        <v/>
      </c>
      <c r="Y43" s="16" t="str">
        <f t="shared" si="10"/>
        <v/>
      </c>
      <c r="Z43" s="28"/>
      <c r="AA43" s="15" t="str">
        <f t="shared" si="11"/>
        <v/>
      </c>
      <c r="AB43" s="16" t="str">
        <f t="shared" si="12"/>
        <v/>
      </c>
      <c r="AC43" s="16" t="str">
        <f t="shared" si="13"/>
        <v/>
      </c>
      <c r="AD43" s="16" t="str">
        <f t="shared" si="14"/>
        <v/>
      </c>
      <c r="AE43" s="16" t="str">
        <f t="shared" si="15"/>
        <v/>
      </c>
      <c r="AF43" s="28"/>
      <c r="AG43" s="15" t="str">
        <f t="shared" si="16"/>
        <v/>
      </c>
      <c r="AH43" s="16" t="str">
        <f t="shared" si="17"/>
        <v/>
      </c>
      <c r="AI43" s="16" t="str">
        <f t="shared" si="18"/>
        <v/>
      </c>
      <c r="AJ43" s="16" t="str">
        <f t="shared" si="19"/>
        <v/>
      </c>
      <c r="AK43" s="16" t="str">
        <f t="shared" si="20"/>
        <v/>
      </c>
      <c r="AL43" s="28"/>
      <c r="AM43" s="15" t="str">
        <f t="shared" si="21"/>
        <v/>
      </c>
      <c r="AN43" s="16" t="str">
        <f t="shared" si="22"/>
        <v/>
      </c>
      <c r="AO43" s="16" t="str">
        <f t="shared" si="23"/>
        <v/>
      </c>
      <c r="AP43" s="16" t="str">
        <f t="shared" si="24"/>
        <v/>
      </c>
      <c r="AQ43" s="16" t="str">
        <f t="shared" si="25"/>
        <v/>
      </c>
      <c r="AR43" s="19" t="str">
        <f t="shared" si="26"/>
        <v/>
      </c>
      <c r="AS43" s="27" t="str">
        <f t="shared" si="27"/>
        <v/>
      </c>
      <c r="AT43" s="18" t="str">
        <f t="shared" si="28"/>
        <v/>
      </c>
      <c r="AU43" s="42">
        <v>0</v>
      </c>
      <c r="AV43" s="17">
        <f t="shared" si="31"/>
        <v>0</v>
      </c>
      <c r="AW43" s="18">
        <f t="shared" si="32"/>
        <v>1</v>
      </c>
      <c r="AX43" s="4" t="str">
        <f t="shared" si="33"/>
        <v>=</v>
      </c>
      <c r="AY43" s="42"/>
      <c r="AZ43" s="4" t="str">
        <f t="shared" si="34"/>
        <v/>
      </c>
      <c r="BA43" s="4" t="str">
        <f t="shared" si="35"/>
        <v/>
      </c>
      <c r="BB43" s="29"/>
      <c r="BC43" s="4" t="str">
        <f t="shared" si="29"/>
        <v/>
      </c>
    </row>
    <row r="44" spans="1:55" ht="15" hidden="1">
      <c r="A44" s="54" t="str">
        <f t="shared" si="30"/>
        <v/>
      </c>
      <c r="B44" s="54" t="str">
        <f t="shared" si="37"/>
        <v/>
      </c>
      <c r="C44" s="54" t="str">
        <f t="shared" si="38"/>
        <v/>
      </c>
      <c r="D44" s="55" t="str">
        <f t="shared" si="39"/>
        <v/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9"/>
      <c r="Q44" s="54" t="str">
        <f t="shared" si="40"/>
        <v/>
      </c>
      <c r="R44" s="54" t="str">
        <f t="shared" si="41"/>
        <v/>
      </c>
      <c r="S44" s="41"/>
      <c r="T44" s="29"/>
      <c r="U44" s="15" t="str">
        <f t="shared" si="6"/>
        <v/>
      </c>
      <c r="V44" s="16" t="str">
        <f t="shared" si="7"/>
        <v/>
      </c>
      <c r="W44" s="16" t="str">
        <f t="shared" si="8"/>
        <v/>
      </c>
      <c r="X44" s="16" t="str">
        <f t="shared" si="9"/>
        <v/>
      </c>
      <c r="Y44" s="16" t="str">
        <f t="shared" si="10"/>
        <v/>
      </c>
      <c r="Z44" s="29"/>
      <c r="AA44" s="15" t="str">
        <f t="shared" si="11"/>
        <v/>
      </c>
      <c r="AB44" s="16" t="str">
        <f t="shared" si="12"/>
        <v/>
      </c>
      <c r="AC44" s="16" t="str">
        <f t="shared" si="13"/>
        <v/>
      </c>
      <c r="AD44" s="16" t="str">
        <f t="shared" si="14"/>
        <v/>
      </c>
      <c r="AE44" s="16" t="str">
        <f t="shared" si="15"/>
        <v/>
      </c>
      <c r="AF44" s="29"/>
      <c r="AG44" s="15" t="str">
        <f t="shared" si="16"/>
        <v/>
      </c>
      <c r="AH44" s="16" t="str">
        <f t="shared" si="17"/>
        <v/>
      </c>
      <c r="AI44" s="16" t="str">
        <f t="shared" si="18"/>
        <v/>
      </c>
      <c r="AJ44" s="16" t="str">
        <f t="shared" si="19"/>
        <v/>
      </c>
      <c r="AK44" s="16" t="str">
        <f t="shared" si="20"/>
        <v/>
      </c>
      <c r="AL44" s="29"/>
      <c r="AM44" s="15" t="str">
        <f t="shared" si="21"/>
        <v/>
      </c>
      <c r="AN44" s="16" t="str">
        <f t="shared" si="22"/>
        <v/>
      </c>
      <c r="AO44" s="16" t="str">
        <f t="shared" si="23"/>
        <v/>
      </c>
      <c r="AP44" s="16" t="str">
        <f t="shared" si="24"/>
        <v/>
      </c>
      <c r="AQ44" s="16" t="str">
        <f t="shared" si="25"/>
        <v/>
      </c>
      <c r="AR44" s="19" t="str">
        <f t="shared" si="26"/>
        <v/>
      </c>
      <c r="AS44" s="27" t="str">
        <f t="shared" si="27"/>
        <v/>
      </c>
      <c r="AT44" s="18" t="str">
        <f t="shared" si="28"/>
        <v/>
      </c>
      <c r="AU44" s="42">
        <v>0</v>
      </c>
      <c r="AV44" s="17">
        <f t="shared" si="31"/>
        <v>0</v>
      </c>
      <c r="AW44" s="18">
        <f t="shared" si="32"/>
        <v>1</v>
      </c>
      <c r="AX44" s="4" t="str">
        <f t="shared" si="33"/>
        <v>=</v>
      </c>
      <c r="AY44" s="42"/>
      <c r="AZ44" s="4" t="str">
        <f t="shared" si="34"/>
        <v/>
      </c>
      <c r="BA44" s="4" t="str">
        <f t="shared" si="35"/>
        <v/>
      </c>
      <c r="BB44" s="29"/>
      <c r="BC44" s="4" t="str">
        <f t="shared" si="29"/>
        <v/>
      </c>
    </row>
    <row r="45" spans="1:55" ht="15" hidden="1">
      <c r="A45" s="54"/>
      <c r="B45" s="54" t="str">
        <f t="shared" si="37"/>
        <v/>
      </c>
      <c r="C45" s="54" t="str">
        <f t="shared" si="38"/>
        <v/>
      </c>
      <c r="D45" s="55" t="str">
        <f t="shared" si="39"/>
        <v/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59"/>
      <c r="Q45" s="54" t="str">
        <f t="shared" si="40"/>
        <v/>
      </c>
      <c r="R45" s="54" t="str">
        <f t="shared" si="41"/>
        <v/>
      </c>
      <c r="S45" s="41"/>
      <c r="T45" s="29"/>
      <c r="U45" s="15" t="str">
        <f t="shared" si="6"/>
        <v/>
      </c>
      <c r="V45" s="16" t="str">
        <f t="shared" si="7"/>
        <v/>
      </c>
      <c r="W45" s="16" t="str">
        <f t="shared" si="8"/>
        <v/>
      </c>
      <c r="X45" s="16" t="str">
        <f t="shared" si="9"/>
        <v/>
      </c>
      <c r="Y45" s="16" t="str">
        <f t="shared" si="10"/>
        <v/>
      </c>
      <c r="Z45" s="29"/>
      <c r="AA45" s="15" t="str">
        <f t="shared" si="11"/>
        <v/>
      </c>
      <c r="AB45" s="16" t="str">
        <f t="shared" si="12"/>
        <v/>
      </c>
      <c r="AC45" s="16" t="str">
        <f t="shared" si="13"/>
        <v/>
      </c>
      <c r="AD45" s="16" t="str">
        <f t="shared" si="14"/>
        <v/>
      </c>
      <c r="AE45" s="16" t="str">
        <f t="shared" si="15"/>
        <v/>
      </c>
      <c r="AF45" s="29"/>
      <c r="AG45" s="15" t="str">
        <f t="shared" si="16"/>
        <v/>
      </c>
      <c r="AH45" s="16" t="str">
        <f t="shared" si="17"/>
        <v/>
      </c>
      <c r="AI45" s="16" t="str">
        <f t="shared" si="18"/>
        <v/>
      </c>
      <c r="AJ45" s="16" t="str">
        <f t="shared" si="19"/>
        <v/>
      </c>
      <c r="AK45" s="16" t="str">
        <f t="shared" si="20"/>
        <v/>
      </c>
      <c r="AL45" s="29"/>
      <c r="AM45" s="15" t="str">
        <f t="shared" si="21"/>
        <v/>
      </c>
      <c r="AN45" s="16" t="str">
        <f t="shared" si="22"/>
        <v/>
      </c>
      <c r="AO45" s="16" t="str">
        <f t="shared" si="23"/>
        <v/>
      </c>
      <c r="AP45" s="16" t="str">
        <f t="shared" si="24"/>
        <v/>
      </c>
      <c r="AQ45" s="16" t="str">
        <f t="shared" si="25"/>
        <v/>
      </c>
      <c r="AR45" s="19" t="str">
        <f t="shared" si="26"/>
        <v/>
      </c>
      <c r="AS45" s="27" t="str">
        <f t="shared" si="27"/>
        <v/>
      </c>
      <c r="AT45" s="18" t="str">
        <f t="shared" si="28"/>
        <v/>
      </c>
      <c r="AU45" s="42">
        <v>0</v>
      </c>
      <c r="AV45" s="17">
        <f t="shared" si="31"/>
        <v>0</v>
      </c>
      <c r="AW45" s="18">
        <f t="shared" si="32"/>
        <v>1</v>
      </c>
      <c r="AX45" s="4" t="str">
        <f t="shared" si="33"/>
        <v>=</v>
      </c>
      <c r="AY45" s="42"/>
      <c r="AZ45" s="4" t="str">
        <f t="shared" si="34"/>
        <v/>
      </c>
      <c r="BA45" s="4" t="str">
        <f t="shared" si="35"/>
        <v/>
      </c>
      <c r="BB45" s="29"/>
      <c r="BC45" s="4" t="str">
        <f t="shared" si="29"/>
        <v/>
      </c>
    </row>
    <row r="46" spans="1:55" ht="15" hidden="1">
      <c r="A46" s="54"/>
      <c r="B46" s="54" t="str">
        <f t="shared" si="37"/>
        <v/>
      </c>
      <c r="C46" s="54" t="str">
        <f t="shared" si="38"/>
        <v/>
      </c>
      <c r="D46" s="55" t="str">
        <f t="shared" si="39"/>
        <v/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59"/>
      <c r="Q46" s="54" t="str">
        <f t="shared" si="40"/>
        <v/>
      </c>
      <c r="R46" s="54" t="str">
        <f t="shared" si="41"/>
        <v/>
      </c>
      <c r="S46" s="41"/>
      <c r="T46" s="29"/>
      <c r="U46" s="15" t="str">
        <f t="shared" si="6"/>
        <v/>
      </c>
      <c r="V46" s="16" t="str">
        <f t="shared" si="7"/>
        <v/>
      </c>
      <c r="W46" s="16" t="str">
        <f t="shared" si="8"/>
        <v/>
      </c>
      <c r="X46" s="16" t="str">
        <f t="shared" si="9"/>
        <v/>
      </c>
      <c r="Y46" s="16" t="str">
        <f t="shared" si="10"/>
        <v/>
      </c>
      <c r="Z46" s="29"/>
      <c r="AA46" s="15" t="str">
        <f t="shared" si="11"/>
        <v/>
      </c>
      <c r="AB46" s="16" t="str">
        <f t="shared" si="12"/>
        <v/>
      </c>
      <c r="AC46" s="16" t="str">
        <f t="shared" si="13"/>
        <v/>
      </c>
      <c r="AD46" s="16" t="str">
        <f t="shared" si="14"/>
        <v/>
      </c>
      <c r="AE46" s="16" t="str">
        <f t="shared" si="15"/>
        <v/>
      </c>
      <c r="AF46" s="29"/>
      <c r="AG46" s="15" t="str">
        <f t="shared" si="16"/>
        <v/>
      </c>
      <c r="AH46" s="16" t="str">
        <f t="shared" si="17"/>
        <v/>
      </c>
      <c r="AI46" s="16" t="str">
        <f t="shared" si="18"/>
        <v/>
      </c>
      <c r="AJ46" s="16" t="str">
        <f t="shared" si="19"/>
        <v/>
      </c>
      <c r="AK46" s="16" t="str">
        <f t="shared" si="20"/>
        <v/>
      </c>
      <c r="AL46" s="29"/>
      <c r="AM46" s="15" t="str">
        <f t="shared" si="21"/>
        <v/>
      </c>
      <c r="AN46" s="16" t="str">
        <f t="shared" si="22"/>
        <v/>
      </c>
      <c r="AO46" s="16" t="str">
        <f t="shared" si="23"/>
        <v/>
      </c>
      <c r="AP46" s="16" t="str">
        <f t="shared" si="24"/>
        <v/>
      </c>
      <c r="AQ46" s="16" t="str">
        <f t="shared" si="25"/>
        <v/>
      </c>
      <c r="AR46" s="19" t="str">
        <f t="shared" si="26"/>
        <v/>
      </c>
      <c r="AS46" s="27" t="str">
        <f t="shared" si="27"/>
        <v/>
      </c>
      <c r="AT46" s="18" t="str">
        <f t="shared" si="28"/>
        <v/>
      </c>
      <c r="AU46" s="42">
        <v>0</v>
      </c>
      <c r="AV46" s="17">
        <f t="shared" si="31"/>
        <v>0</v>
      </c>
      <c r="AW46" s="18">
        <f t="shared" si="32"/>
        <v>1</v>
      </c>
      <c r="AX46" s="4" t="str">
        <f t="shared" si="33"/>
        <v>=</v>
      </c>
      <c r="AY46" s="42"/>
      <c r="AZ46" s="4" t="str">
        <f t="shared" si="34"/>
        <v/>
      </c>
      <c r="BA46" s="4" t="str">
        <f t="shared" si="35"/>
        <v/>
      </c>
      <c r="BB46" s="29"/>
      <c r="BC46" s="4" t="str">
        <f t="shared" si="29"/>
        <v/>
      </c>
    </row>
    <row r="47" spans="1:55" ht="15" hidden="1">
      <c r="A47" s="54"/>
      <c r="B47" s="54" t="str">
        <f t="shared" si="37"/>
        <v/>
      </c>
      <c r="C47" s="54" t="str">
        <f t="shared" si="38"/>
        <v/>
      </c>
      <c r="D47" s="55" t="str">
        <f t="shared" si="39"/>
        <v/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59"/>
      <c r="Q47" s="54" t="str">
        <f t="shared" si="40"/>
        <v/>
      </c>
      <c r="R47" s="54" t="str">
        <f t="shared" si="41"/>
        <v/>
      </c>
      <c r="S47" s="41"/>
      <c r="T47" s="29"/>
      <c r="U47" s="15" t="str">
        <f t="shared" si="6"/>
        <v/>
      </c>
      <c r="V47" s="16" t="str">
        <f t="shared" si="7"/>
        <v/>
      </c>
      <c r="W47" s="16" t="str">
        <f t="shared" si="8"/>
        <v/>
      </c>
      <c r="X47" s="16" t="str">
        <f t="shared" si="9"/>
        <v/>
      </c>
      <c r="Y47" s="16" t="str">
        <f t="shared" si="10"/>
        <v/>
      </c>
      <c r="Z47" s="29"/>
      <c r="AA47" s="15" t="str">
        <f t="shared" si="11"/>
        <v/>
      </c>
      <c r="AB47" s="16" t="str">
        <f t="shared" si="12"/>
        <v/>
      </c>
      <c r="AC47" s="16" t="str">
        <f t="shared" si="13"/>
        <v/>
      </c>
      <c r="AD47" s="16" t="str">
        <f t="shared" si="14"/>
        <v/>
      </c>
      <c r="AE47" s="16" t="str">
        <f t="shared" si="15"/>
        <v/>
      </c>
      <c r="AF47" s="29"/>
      <c r="AG47" s="15" t="str">
        <f t="shared" si="16"/>
        <v/>
      </c>
      <c r="AH47" s="16" t="str">
        <f t="shared" si="17"/>
        <v/>
      </c>
      <c r="AI47" s="16" t="str">
        <f t="shared" si="18"/>
        <v/>
      </c>
      <c r="AJ47" s="16" t="str">
        <f t="shared" si="19"/>
        <v/>
      </c>
      <c r="AK47" s="16" t="str">
        <f t="shared" si="20"/>
        <v/>
      </c>
      <c r="AL47" s="29"/>
      <c r="AM47" s="15" t="str">
        <f t="shared" si="21"/>
        <v/>
      </c>
      <c r="AN47" s="16" t="str">
        <f t="shared" si="22"/>
        <v/>
      </c>
      <c r="AO47" s="16" t="str">
        <f t="shared" si="23"/>
        <v/>
      </c>
      <c r="AP47" s="16" t="str">
        <f t="shared" si="24"/>
        <v/>
      </c>
      <c r="AQ47" s="16" t="str">
        <f t="shared" si="25"/>
        <v/>
      </c>
      <c r="AR47" s="19" t="str">
        <f t="shared" si="26"/>
        <v/>
      </c>
      <c r="AS47" s="27" t="str">
        <f t="shared" si="27"/>
        <v/>
      </c>
      <c r="AT47" s="18" t="str">
        <f t="shared" si="28"/>
        <v/>
      </c>
      <c r="AU47" s="42">
        <v>0</v>
      </c>
      <c r="AV47" s="17">
        <f t="shared" si="31"/>
        <v>0</v>
      </c>
      <c r="AW47" s="18">
        <f t="shared" si="32"/>
        <v>1</v>
      </c>
      <c r="AX47" s="4" t="str">
        <f t="shared" si="33"/>
        <v>=</v>
      </c>
      <c r="AY47" s="42"/>
      <c r="AZ47" s="4" t="str">
        <f t="shared" si="34"/>
        <v/>
      </c>
      <c r="BA47" s="4" t="str">
        <f t="shared" si="35"/>
        <v/>
      </c>
      <c r="BB47" s="29"/>
      <c r="BC47" s="4" t="str">
        <f t="shared" si="29"/>
        <v/>
      </c>
    </row>
    <row r="48" spans="1:55" ht="15" hidden="1">
      <c r="A48" s="54"/>
      <c r="B48" s="54" t="str">
        <f t="shared" si="37"/>
        <v/>
      </c>
      <c r="C48" s="54" t="str">
        <f t="shared" si="38"/>
        <v/>
      </c>
      <c r="D48" s="55" t="str">
        <f t="shared" si="39"/>
        <v/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59"/>
      <c r="Q48" s="54" t="str">
        <f t="shared" si="40"/>
        <v/>
      </c>
      <c r="R48" s="54" t="str">
        <f t="shared" si="41"/>
        <v/>
      </c>
      <c r="S48" s="41"/>
      <c r="T48" s="29"/>
      <c r="U48" s="15" t="str">
        <f t="shared" si="6"/>
        <v/>
      </c>
      <c r="V48" s="16" t="str">
        <f t="shared" si="7"/>
        <v/>
      </c>
      <c r="W48" s="16" t="str">
        <f t="shared" si="8"/>
        <v/>
      </c>
      <c r="X48" s="16" t="str">
        <f t="shared" si="9"/>
        <v/>
      </c>
      <c r="Y48" s="16" t="str">
        <f t="shared" si="10"/>
        <v/>
      </c>
      <c r="Z48" s="29"/>
      <c r="AA48" s="15" t="str">
        <f t="shared" si="11"/>
        <v/>
      </c>
      <c r="AB48" s="16" t="str">
        <f t="shared" si="12"/>
        <v/>
      </c>
      <c r="AC48" s="16" t="str">
        <f t="shared" si="13"/>
        <v/>
      </c>
      <c r="AD48" s="16" t="str">
        <f t="shared" si="14"/>
        <v/>
      </c>
      <c r="AE48" s="16" t="str">
        <f t="shared" si="15"/>
        <v/>
      </c>
      <c r="AF48" s="29"/>
      <c r="AG48" s="15" t="str">
        <f t="shared" si="16"/>
        <v/>
      </c>
      <c r="AH48" s="16" t="str">
        <f t="shared" si="17"/>
        <v/>
      </c>
      <c r="AI48" s="16" t="str">
        <f t="shared" si="18"/>
        <v/>
      </c>
      <c r="AJ48" s="16" t="str">
        <f t="shared" si="19"/>
        <v/>
      </c>
      <c r="AK48" s="16" t="str">
        <f t="shared" si="20"/>
        <v/>
      </c>
      <c r="AL48" s="29"/>
      <c r="AM48" s="15" t="str">
        <f t="shared" si="21"/>
        <v/>
      </c>
      <c r="AN48" s="16" t="str">
        <f t="shared" si="22"/>
        <v/>
      </c>
      <c r="AO48" s="16" t="str">
        <f t="shared" si="23"/>
        <v/>
      </c>
      <c r="AP48" s="16" t="str">
        <f t="shared" si="24"/>
        <v/>
      </c>
      <c r="AQ48" s="16" t="str">
        <f t="shared" si="25"/>
        <v/>
      </c>
      <c r="AR48" s="19" t="str">
        <f t="shared" si="26"/>
        <v/>
      </c>
      <c r="AS48" s="27" t="str">
        <f t="shared" si="27"/>
        <v/>
      </c>
      <c r="AT48" s="18" t="str">
        <f t="shared" si="28"/>
        <v/>
      </c>
      <c r="AU48" s="42">
        <v>0</v>
      </c>
      <c r="AV48" s="17">
        <f t="shared" si="31"/>
        <v>0</v>
      </c>
      <c r="AW48" s="18">
        <f t="shared" si="32"/>
        <v>1</v>
      </c>
      <c r="AX48" s="4" t="str">
        <f t="shared" si="33"/>
        <v>=</v>
      </c>
      <c r="AY48" s="42"/>
      <c r="AZ48" s="4" t="str">
        <f t="shared" si="34"/>
        <v/>
      </c>
      <c r="BA48" s="4" t="str">
        <f t="shared" si="35"/>
        <v/>
      </c>
      <c r="BB48" s="29"/>
      <c r="BC48" s="4" t="str">
        <f t="shared" si="29"/>
        <v/>
      </c>
    </row>
    <row r="49" spans="1:55" ht="15" hidden="1">
      <c r="A49" s="54"/>
      <c r="B49" s="54" t="str">
        <f t="shared" si="37"/>
        <v/>
      </c>
      <c r="C49" s="54" t="str">
        <f t="shared" si="38"/>
        <v/>
      </c>
      <c r="D49" s="55" t="str">
        <f t="shared" si="39"/>
        <v/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59"/>
      <c r="Q49" s="54" t="str">
        <f t="shared" si="40"/>
        <v/>
      </c>
      <c r="R49" s="54" t="str">
        <f t="shared" si="41"/>
        <v/>
      </c>
      <c r="S49" s="41"/>
      <c r="T49" s="29"/>
      <c r="U49" s="15" t="str">
        <f t="shared" si="6"/>
        <v/>
      </c>
      <c r="V49" s="16" t="str">
        <f t="shared" si="7"/>
        <v/>
      </c>
      <c r="W49" s="16" t="str">
        <f t="shared" si="8"/>
        <v/>
      </c>
      <c r="X49" s="16" t="str">
        <f t="shared" si="9"/>
        <v/>
      </c>
      <c r="Y49" s="16" t="str">
        <f t="shared" si="10"/>
        <v/>
      </c>
      <c r="Z49" s="29"/>
      <c r="AA49" s="15" t="str">
        <f t="shared" si="11"/>
        <v/>
      </c>
      <c r="AB49" s="16" t="str">
        <f t="shared" si="12"/>
        <v/>
      </c>
      <c r="AC49" s="16" t="str">
        <f t="shared" si="13"/>
        <v/>
      </c>
      <c r="AD49" s="16" t="str">
        <f t="shared" si="14"/>
        <v/>
      </c>
      <c r="AE49" s="16" t="str">
        <f t="shared" si="15"/>
        <v/>
      </c>
      <c r="AF49" s="29"/>
      <c r="AG49" s="15" t="str">
        <f t="shared" si="16"/>
        <v/>
      </c>
      <c r="AH49" s="16" t="str">
        <f t="shared" si="17"/>
        <v/>
      </c>
      <c r="AI49" s="16" t="str">
        <f t="shared" si="18"/>
        <v/>
      </c>
      <c r="AJ49" s="16" t="str">
        <f t="shared" si="19"/>
        <v/>
      </c>
      <c r="AK49" s="16" t="str">
        <f t="shared" si="20"/>
        <v/>
      </c>
      <c r="AL49" s="29"/>
      <c r="AM49" s="15" t="str">
        <f t="shared" si="21"/>
        <v/>
      </c>
      <c r="AN49" s="16" t="str">
        <f t="shared" si="22"/>
        <v/>
      </c>
      <c r="AO49" s="16" t="str">
        <f t="shared" si="23"/>
        <v/>
      </c>
      <c r="AP49" s="16" t="str">
        <f t="shared" si="24"/>
        <v/>
      </c>
      <c r="AQ49" s="16" t="str">
        <f t="shared" si="25"/>
        <v/>
      </c>
      <c r="AR49" s="19" t="str">
        <f t="shared" si="26"/>
        <v/>
      </c>
      <c r="AS49" s="27" t="str">
        <f t="shared" si="27"/>
        <v/>
      </c>
      <c r="AT49" s="18" t="str">
        <f t="shared" si="28"/>
        <v/>
      </c>
      <c r="AU49" s="42">
        <v>0</v>
      </c>
      <c r="AV49" s="17">
        <f t="shared" si="31"/>
        <v>0</v>
      </c>
      <c r="AW49" s="18">
        <f t="shared" si="32"/>
        <v>1</v>
      </c>
      <c r="AX49" s="4" t="str">
        <f t="shared" si="33"/>
        <v>=</v>
      </c>
      <c r="AY49" s="42"/>
      <c r="AZ49" s="4" t="str">
        <f t="shared" si="34"/>
        <v/>
      </c>
      <c r="BA49" s="4" t="str">
        <f t="shared" si="35"/>
        <v/>
      </c>
      <c r="BB49" s="29"/>
      <c r="BC49" s="4" t="str">
        <f t="shared" si="29"/>
        <v/>
      </c>
    </row>
    <row r="50" spans="1:55" ht="15" hidden="1">
      <c r="A50" s="54"/>
      <c r="B50" s="54" t="str">
        <f t="shared" si="37"/>
        <v/>
      </c>
      <c r="C50" s="54" t="str">
        <f t="shared" si="38"/>
        <v/>
      </c>
      <c r="D50" s="55" t="str">
        <f t="shared" si="39"/>
        <v/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59"/>
      <c r="Q50" s="54" t="str">
        <f t="shared" si="40"/>
        <v/>
      </c>
      <c r="R50" s="54" t="str">
        <f t="shared" si="41"/>
        <v/>
      </c>
      <c r="S50" s="41"/>
      <c r="T50" s="29"/>
      <c r="U50" s="15" t="str">
        <f t="shared" si="6"/>
        <v/>
      </c>
      <c r="V50" s="16" t="str">
        <f t="shared" si="7"/>
        <v/>
      </c>
      <c r="W50" s="16" t="str">
        <f t="shared" si="8"/>
        <v/>
      </c>
      <c r="X50" s="16" t="str">
        <f t="shared" si="9"/>
        <v/>
      </c>
      <c r="Y50" s="16" t="str">
        <f t="shared" si="10"/>
        <v/>
      </c>
      <c r="Z50" s="29"/>
      <c r="AA50" s="15" t="str">
        <f t="shared" si="11"/>
        <v/>
      </c>
      <c r="AB50" s="16" t="str">
        <f t="shared" si="12"/>
        <v/>
      </c>
      <c r="AC50" s="16" t="str">
        <f t="shared" si="13"/>
        <v/>
      </c>
      <c r="AD50" s="16" t="str">
        <f t="shared" si="14"/>
        <v/>
      </c>
      <c r="AE50" s="16" t="str">
        <f t="shared" si="15"/>
        <v/>
      </c>
      <c r="AF50" s="29"/>
      <c r="AG50" s="15" t="str">
        <f t="shared" si="16"/>
        <v/>
      </c>
      <c r="AH50" s="16" t="str">
        <f t="shared" si="17"/>
        <v/>
      </c>
      <c r="AI50" s="16" t="str">
        <f t="shared" si="18"/>
        <v/>
      </c>
      <c r="AJ50" s="16" t="str">
        <f t="shared" si="19"/>
        <v/>
      </c>
      <c r="AK50" s="16" t="str">
        <f t="shared" si="20"/>
        <v/>
      </c>
      <c r="AL50" s="29"/>
      <c r="AM50" s="15" t="str">
        <f t="shared" si="21"/>
        <v/>
      </c>
      <c r="AN50" s="16" t="str">
        <f t="shared" si="22"/>
        <v/>
      </c>
      <c r="AO50" s="16" t="str">
        <f t="shared" si="23"/>
        <v/>
      </c>
      <c r="AP50" s="16" t="str">
        <f t="shared" si="24"/>
        <v/>
      </c>
      <c r="AQ50" s="16" t="str">
        <f t="shared" si="25"/>
        <v/>
      </c>
      <c r="AR50" s="19" t="str">
        <f t="shared" si="26"/>
        <v/>
      </c>
      <c r="AS50" s="27" t="str">
        <f t="shared" si="27"/>
        <v/>
      </c>
      <c r="AT50" s="18" t="str">
        <f t="shared" si="28"/>
        <v/>
      </c>
      <c r="AU50" s="42">
        <v>0</v>
      </c>
      <c r="AV50" s="17">
        <f t="shared" si="31"/>
        <v>0</v>
      </c>
      <c r="AW50" s="18">
        <f t="shared" si="32"/>
        <v>1</v>
      </c>
      <c r="AX50" s="4" t="str">
        <f t="shared" si="33"/>
        <v>=</v>
      </c>
      <c r="AY50" s="42"/>
      <c r="AZ50" s="4" t="str">
        <f t="shared" si="34"/>
        <v/>
      </c>
      <c r="BA50" s="4" t="str">
        <f t="shared" si="35"/>
        <v/>
      </c>
      <c r="BB50" s="29"/>
      <c r="BC50" s="4" t="str">
        <f t="shared" si="29"/>
        <v/>
      </c>
    </row>
    <row r="51" spans="1:55" ht="15" hidden="1">
      <c r="A51" s="54"/>
      <c r="B51" s="54" t="str">
        <f t="shared" si="37"/>
        <v/>
      </c>
      <c r="C51" s="54" t="str">
        <f t="shared" si="38"/>
        <v/>
      </c>
      <c r="D51" s="55" t="str">
        <f t="shared" si="39"/>
        <v/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59"/>
      <c r="Q51" s="54" t="str">
        <f t="shared" si="40"/>
        <v/>
      </c>
      <c r="R51" s="54" t="str">
        <f t="shared" si="41"/>
        <v/>
      </c>
      <c r="S51" s="41"/>
      <c r="T51" s="29"/>
      <c r="U51" s="15" t="str">
        <f t="shared" si="6"/>
        <v/>
      </c>
      <c r="V51" s="16" t="str">
        <f t="shared" si="7"/>
        <v/>
      </c>
      <c r="W51" s="16" t="str">
        <f t="shared" si="8"/>
        <v/>
      </c>
      <c r="X51" s="16" t="str">
        <f t="shared" si="9"/>
        <v/>
      </c>
      <c r="Y51" s="16" t="str">
        <f t="shared" si="10"/>
        <v/>
      </c>
      <c r="Z51" s="29"/>
      <c r="AA51" s="15" t="str">
        <f t="shared" si="11"/>
        <v/>
      </c>
      <c r="AB51" s="16" t="str">
        <f t="shared" si="12"/>
        <v/>
      </c>
      <c r="AC51" s="16" t="str">
        <f t="shared" si="13"/>
        <v/>
      </c>
      <c r="AD51" s="16" t="str">
        <f t="shared" si="14"/>
        <v/>
      </c>
      <c r="AE51" s="16" t="str">
        <f t="shared" si="15"/>
        <v/>
      </c>
      <c r="AF51" s="29"/>
      <c r="AG51" s="15" t="str">
        <f t="shared" si="16"/>
        <v/>
      </c>
      <c r="AH51" s="16" t="str">
        <f t="shared" si="17"/>
        <v/>
      </c>
      <c r="AI51" s="16" t="str">
        <f t="shared" si="18"/>
        <v/>
      </c>
      <c r="AJ51" s="16" t="str">
        <f t="shared" si="19"/>
        <v/>
      </c>
      <c r="AK51" s="16" t="str">
        <f t="shared" si="20"/>
        <v/>
      </c>
      <c r="AL51" s="29"/>
      <c r="AM51" s="15" t="str">
        <f t="shared" si="21"/>
        <v/>
      </c>
      <c r="AN51" s="16" t="str">
        <f t="shared" si="22"/>
        <v/>
      </c>
      <c r="AO51" s="16" t="str">
        <f t="shared" si="23"/>
        <v/>
      </c>
      <c r="AP51" s="16" t="str">
        <f t="shared" si="24"/>
        <v/>
      </c>
      <c r="AQ51" s="16" t="str">
        <f t="shared" si="25"/>
        <v/>
      </c>
      <c r="AR51" s="19" t="str">
        <f t="shared" si="26"/>
        <v/>
      </c>
      <c r="AS51" s="27" t="str">
        <f t="shared" si="27"/>
        <v/>
      </c>
      <c r="AT51" s="18" t="str">
        <f t="shared" si="28"/>
        <v/>
      </c>
      <c r="AU51" s="42">
        <v>0</v>
      </c>
      <c r="AV51" s="17">
        <f t="shared" si="31"/>
        <v>0</v>
      </c>
      <c r="AW51" s="18">
        <f t="shared" si="32"/>
        <v>1</v>
      </c>
      <c r="AX51" s="4" t="str">
        <f t="shared" si="33"/>
        <v>=</v>
      </c>
      <c r="AY51" s="42"/>
      <c r="AZ51" s="4" t="str">
        <f t="shared" si="34"/>
        <v/>
      </c>
      <c r="BA51" s="4" t="str">
        <f t="shared" si="35"/>
        <v/>
      </c>
      <c r="BB51" s="29"/>
      <c r="BC51" s="4" t="str">
        <f t="shared" si="29"/>
        <v/>
      </c>
    </row>
    <row r="52" spans="1:55" ht="15" hidden="1">
      <c r="A52" s="54"/>
      <c r="B52" s="54" t="str">
        <f t="shared" si="37"/>
        <v/>
      </c>
      <c r="C52" s="54" t="str">
        <f t="shared" si="38"/>
        <v/>
      </c>
      <c r="D52" s="55" t="str">
        <f t="shared" si="39"/>
        <v/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59"/>
      <c r="Q52" s="54" t="str">
        <f t="shared" si="40"/>
        <v/>
      </c>
      <c r="R52" s="54" t="str">
        <f t="shared" si="41"/>
        <v/>
      </c>
      <c r="S52" s="41"/>
      <c r="T52" s="29"/>
      <c r="U52" s="15" t="str">
        <f t="shared" si="6"/>
        <v/>
      </c>
      <c r="V52" s="16" t="str">
        <f t="shared" si="7"/>
        <v/>
      </c>
      <c r="W52" s="16" t="str">
        <f t="shared" si="8"/>
        <v/>
      </c>
      <c r="X52" s="16" t="str">
        <f t="shared" si="9"/>
        <v/>
      </c>
      <c r="Y52" s="16" t="str">
        <f t="shared" si="10"/>
        <v/>
      </c>
      <c r="Z52" s="29"/>
      <c r="AA52" s="15" t="str">
        <f t="shared" si="11"/>
        <v/>
      </c>
      <c r="AB52" s="16" t="str">
        <f t="shared" si="12"/>
        <v/>
      </c>
      <c r="AC52" s="16" t="str">
        <f t="shared" si="13"/>
        <v/>
      </c>
      <c r="AD52" s="16" t="str">
        <f t="shared" si="14"/>
        <v/>
      </c>
      <c r="AE52" s="16" t="str">
        <f t="shared" si="15"/>
        <v/>
      </c>
      <c r="AF52" s="29"/>
      <c r="AG52" s="15" t="str">
        <f t="shared" si="16"/>
        <v/>
      </c>
      <c r="AH52" s="16" t="str">
        <f t="shared" si="17"/>
        <v/>
      </c>
      <c r="AI52" s="16" t="str">
        <f t="shared" si="18"/>
        <v/>
      </c>
      <c r="AJ52" s="16" t="str">
        <f t="shared" si="19"/>
        <v/>
      </c>
      <c r="AK52" s="16" t="str">
        <f t="shared" si="20"/>
        <v/>
      </c>
      <c r="AL52" s="29"/>
      <c r="AM52" s="15" t="str">
        <f t="shared" si="21"/>
        <v/>
      </c>
      <c r="AN52" s="16" t="str">
        <f t="shared" si="22"/>
        <v/>
      </c>
      <c r="AO52" s="16" t="str">
        <f t="shared" si="23"/>
        <v/>
      </c>
      <c r="AP52" s="16" t="str">
        <f t="shared" si="24"/>
        <v/>
      </c>
      <c r="AQ52" s="16" t="str">
        <f t="shared" si="25"/>
        <v/>
      </c>
      <c r="AR52" s="19" t="str">
        <f t="shared" si="26"/>
        <v/>
      </c>
      <c r="AS52" s="27" t="str">
        <f t="shared" si="27"/>
        <v/>
      </c>
      <c r="AT52" s="18" t="str">
        <f t="shared" si="28"/>
        <v/>
      </c>
      <c r="AU52" s="42">
        <v>0</v>
      </c>
      <c r="AV52" s="17">
        <f t="shared" si="31"/>
        <v>0</v>
      </c>
      <c r="AW52" s="18">
        <f t="shared" si="32"/>
        <v>1</v>
      </c>
      <c r="AX52" s="4" t="str">
        <f t="shared" si="33"/>
        <v>=</v>
      </c>
      <c r="AY52" s="42"/>
      <c r="AZ52" s="4" t="str">
        <f t="shared" si="34"/>
        <v/>
      </c>
      <c r="BA52" s="4" t="str">
        <f t="shared" si="35"/>
        <v/>
      </c>
      <c r="BB52" s="29"/>
      <c r="BC52" s="4" t="str">
        <f t="shared" si="29"/>
        <v/>
      </c>
    </row>
    <row r="53" spans="1:55" ht="15" hidden="1">
      <c r="A53" s="54"/>
      <c r="B53" s="54" t="str">
        <f t="shared" si="37"/>
        <v/>
      </c>
      <c r="C53" s="54" t="str">
        <f t="shared" si="38"/>
        <v/>
      </c>
      <c r="D53" s="55" t="str">
        <f t="shared" si="39"/>
        <v/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59"/>
      <c r="Q53" s="54" t="str">
        <f t="shared" si="40"/>
        <v/>
      </c>
      <c r="R53" s="54" t="str">
        <f t="shared" si="41"/>
        <v/>
      </c>
      <c r="S53" s="41"/>
      <c r="T53" s="29"/>
      <c r="U53" s="15" t="str">
        <f t="shared" si="6"/>
        <v/>
      </c>
      <c r="V53" s="16" t="str">
        <f t="shared" si="7"/>
        <v/>
      </c>
      <c r="W53" s="16" t="str">
        <f t="shared" si="8"/>
        <v/>
      </c>
      <c r="X53" s="16" t="str">
        <f t="shared" si="9"/>
        <v/>
      </c>
      <c r="Y53" s="16" t="str">
        <f t="shared" si="10"/>
        <v/>
      </c>
      <c r="Z53" s="29"/>
      <c r="AA53" s="15" t="str">
        <f t="shared" si="11"/>
        <v/>
      </c>
      <c r="AB53" s="16" t="str">
        <f t="shared" si="12"/>
        <v/>
      </c>
      <c r="AC53" s="16" t="str">
        <f t="shared" si="13"/>
        <v/>
      </c>
      <c r="AD53" s="16" t="str">
        <f t="shared" si="14"/>
        <v/>
      </c>
      <c r="AE53" s="16" t="str">
        <f t="shared" si="15"/>
        <v/>
      </c>
      <c r="AF53" s="29"/>
      <c r="AG53" s="15" t="str">
        <f t="shared" si="16"/>
        <v/>
      </c>
      <c r="AH53" s="16" t="str">
        <f t="shared" si="17"/>
        <v/>
      </c>
      <c r="AI53" s="16" t="str">
        <f t="shared" si="18"/>
        <v/>
      </c>
      <c r="AJ53" s="16" t="str">
        <f t="shared" si="19"/>
        <v/>
      </c>
      <c r="AK53" s="16" t="str">
        <f t="shared" si="20"/>
        <v/>
      </c>
      <c r="AL53" s="29"/>
      <c r="AM53" s="15" t="str">
        <f t="shared" si="21"/>
        <v/>
      </c>
      <c r="AN53" s="16" t="str">
        <f t="shared" si="22"/>
        <v/>
      </c>
      <c r="AO53" s="16" t="str">
        <f t="shared" si="23"/>
        <v/>
      </c>
      <c r="AP53" s="16" t="str">
        <f t="shared" si="24"/>
        <v/>
      </c>
      <c r="AQ53" s="16" t="str">
        <f t="shared" si="25"/>
        <v/>
      </c>
      <c r="AR53" s="19" t="str">
        <f t="shared" si="26"/>
        <v/>
      </c>
      <c r="AS53" s="27" t="str">
        <f t="shared" si="27"/>
        <v/>
      </c>
      <c r="AT53" s="18" t="str">
        <f t="shared" si="28"/>
        <v/>
      </c>
      <c r="AU53" s="42">
        <v>0</v>
      </c>
      <c r="AV53" s="17">
        <f t="shared" si="31"/>
        <v>0</v>
      </c>
      <c r="AW53" s="18">
        <f t="shared" si="32"/>
        <v>1</v>
      </c>
      <c r="AX53" s="4" t="str">
        <f t="shared" si="33"/>
        <v>=</v>
      </c>
      <c r="AY53" s="42"/>
      <c r="AZ53" s="4" t="str">
        <f t="shared" si="34"/>
        <v/>
      </c>
      <c r="BA53" s="4" t="str">
        <f t="shared" si="35"/>
        <v/>
      </c>
      <c r="BB53" s="29"/>
      <c r="BC53" s="4" t="str">
        <f t="shared" si="29"/>
        <v/>
      </c>
    </row>
    <row r="54" spans="1:55" ht="15" hidden="1">
      <c r="A54" s="54"/>
      <c r="B54" s="54" t="str">
        <f t="shared" si="37"/>
        <v/>
      </c>
      <c r="C54" s="54" t="str">
        <f t="shared" si="38"/>
        <v/>
      </c>
      <c r="D54" s="55" t="str">
        <f t="shared" si="39"/>
        <v/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59"/>
      <c r="Q54" s="54" t="str">
        <f t="shared" si="40"/>
        <v/>
      </c>
      <c r="R54" s="54" t="str">
        <f t="shared" si="41"/>
        <v/>
      </c>
      <c r="S54" s="41"/>
      <c r="T54" s="29"/>
      <c r="U54" s="15" t="str">
        <f t="shared" si="6"/>
        <v/>
      </c>
      <c r="V54" s="16" t="str">
        <f t="shared" si="7"/>
        <v/>
      </c>
      <c r="W54" s="16" t="str">
        <f t="shared" si="8"/>
        <v/>
      </c>
      <c r="X54" s="16" t="str">
        <f t="shared" si="9"/>
        <v/>
      </c>
      <c r="Y54" s="16" t="str">
        <f t="shared" si="10"/>
        <v/>
      </c>
      <c r="Z54" s="29"/>
      <c r="AA54" s="15" t="str">
        <f t="shared" si="11"/>
        <v/>
      </c>
      <c r="AB54" s="16" t="str">
        <f t="shared" si="12"/>
        <v/>
      </c>
      <c r="AC54" s="16" t="str">
        <f t="shared" si="13"/>
        <v/>
      </c>
      <c r="AD54" s="16" t="str">
        <f t="shared" si="14"/>
        <v/>
      </c>
      <c r="AE54" s="16" t="str">
        <f t="shared" si="15"/>
        <v/>
      </c>
      <c r="AF54" s="29"/>
      <c r="AG54" s="15" t="str">
        <f t="shared" si="16"/>
        <v/>
      </c>
      <c r="AH54" s="16" t="str">
        <f t="shared" si="17"/>
        <v/>
      </c>
      <c r="AI54" s="16" t="str">
        <f t="shared" si="18"/>
        <v/>
      </c>
      <c r="AJ54" s="16" t="str">
        <f t="shared" si="19"/>
        <v/>
      </c>
      <c r="AK54" s="16" t="str">
        <f t="shared" si="20"/>
        <v/>
      </c>
      <c r="AL54" s="29"/>
      <c r="AM54" s="15" t="str">
        <f t="shared" si="21"/>
        <v/>
      </c>
      <c r="AN54" s="16" t="str">
        <f t="shared" si="22"/>
        <v/>
      </c>
      <c r="AO54" s="16" t="str">
        <f t="shared" si="23"/>
        <v/>
      </c>
      <c r="AP54" s="16" t="str">
        <f t="shared" si="24"/>
        <v/>
      </c>
      <c r="AQ54" s="16" t="str">
        <f t="shared" si="25"/>
        <v/>
      </c>
      <c r="AR54" s="19" t="str">
        <f t="shared" si="26"/>
        <v/>
      </c>
      <c r="AS54" s="27" t="str">
        <f t="shared" si="27"/>
        <v/>
      </c>
      <c r="AT54" s="18" t="str">
        <f t="shared" si="28"/>
        <v/>
      </c>
      <c r="AU54" s="42">
        <v>0</v>
      </c>
      <c r="AV54" s="17">
        <f t="shared" si="31"/>
        <v>0</v>
      </c>
      <c r="AW54" s="18">
        <f t="shared" si="32"/>
        <v>1</v>
      </c>
      <c r="AX54" s="4" t="str">
        <f t="shared" si="33"/>
        <v>=</v>
      </c>
      <c r="AY54" s="42"/>
      <c r="AZ54" s="4" t="str">
        <f t="shared" si="34"/>
        <v/>
      </c>
      <c r="BA54" s="4" t="str">
        <f t="shared" si="35"/>
        <v/>
      </c>
      <c r="BB54" s="29"/>
      <c r="BC54" s="4" t="str">
        <f t="shared" si="29"/>
        <v/>
      </c>
    </row>
    <row r="55" spans="1:55" ht="14.25" hidden="1">
      <c r="A55" s="4"/>
      <c r="B55" s="4" t="str">
        <f t="shared" si="37"/>
        <v/>
      </c>
      <c r="C55" s="4" t="str">
        <f t="shared" si="38"/>
        <v/>
      </c>
      <c r="D55" s="32" t="str">
        <f t="shared" si="39"/>
        <v/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29"/>
      <c r="Q55" s="4" t="str">
        <f t="shared" si="40"/>
        <v/>
      </c>
      <c r="R55" s="4" t="str">
        <f t="shared" si="41"/>
        <v/>
      </c>
      <c r="S55" s="41"/>
      <c r="T55" s="29"/>
      <c r="U55" s="15" t="str">
        <f t="shared" si="6"/>
        <v/>
      </c>
      <c r="V55" s="16" t="str">
        <f t="shared" si="7"/>
        <v/>
      </c>
      <c r="W55" s="16" t="str">
        <f t="shared" si="8"/>
        <v/>
      </c>
      <c r="X55" s="16" t="str">
        <f t="shared" si="9"/>
        <v/>
      </c>
      <c r="Y55" s="16" t="str">
        <f t="shared" si="10"/>
        <v/>
      </c>
      <c r="Z55" s="29"/>
      <c r="AA55" s="15" t="str">
        <f t="shared" si="11"/>
        <v/>
      </c>
      <c r="AB55" s="16" t="str">
        <f t="shared" si="12"/>
        <v/>
      </c>
      <c r="AC55" s="16" t="str">
        <f t="shared" si="13"/>
        <v/>
      </c>
      <c r="AD55" s="16" t="str">
        <f t="shared" si="14"/>
        <v/>
      </c>
      <c r="AE55" s="16" t="str">
        <f t="shared" si="15"/>
        <v/>
      </c>
      <c r="AF55" s="29"/>
      <c r="AG55" s="15" t="str">
        <f t="shared" si="16"/>
        <v/>
      </c>
      <c r="AH55" s="16" t="str">
        <f t="shared" si="17"/>
        <v/>
      </c>
      <c r="AI55" s="16" t="str">
        <f t="shared" si="18"/>
        <v/>
      </c>
      <c r="AJ55" s="16" t="str">
        <f t="shared" si="19"/>
        <v/>
      </c>
      <c r="AK55" s="16" t="str">
        <f t="shared" si="20"/>
        <v/>
      </c>
      <c r="AL55" s="29"/>
      <c r="AM55" s="15" t="str">
        <f t="shared" si="21"/>
        <v/>
      </c>
      <c r="AN55" s="16" t="str">
        <f t="shared" si="22"/>
        <v/>
      </c>
      <c r="AO55" s="16" t="str">
        <f t="shared" si="23"/>
        <v/>
      </c>
      <c r="AP55" s="16" t="str">
        <f t="shared" si="24"/>
        <v/>
      </c>
      <c r="AQ55" s="16" t="str">
        <f t="shared" si="25"/>
        <v/>
      </c>
      <c r="AR55" s="19" t="str">
        <f t="shared" si="26"/>
        <v/>
      </c>
      <c r="AS55" s="27" t="str">
        <f t="shared" si="27"/>
        <v/>
      </c>
      <c r="AT55" s="18" t="str">
        <f t="shared" si="28"/>
        <v/>
      </c>
      <c r="AU55" s="42">
        <v>0</v>
      </c>
      <c r="AV55" s="17">
        <f t="shared" si="31"/>
        <v>0</v>
      </c>
      <c r="AW55" s="18">
        <f t="shared" si="32"/>
        <v>1</v>
      </c>
      <c r="AX55" s="4" t="str">
        <f t="shared" si="33"/>
        <v>=</v>
      </c>
      <c r="AY55" s="42"/>
      <c r="AZ55" s="4" t="str">
        <f t="shared" si="34"/>
        <v/>
      </c>
      <c r="BA55" s="4" t="str">
        <f t="shared" si="35"/>
        <v/>
      </c>
      <c r="BB55" s="29"/>
      <c r="BC55" s="4" t="str">
        <f t="shared" si="29"/>
        <v/>
      </c>
    </row>
    <row r="56" spans="1:55" hidden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Y56" s="2"/>
      <c r="AC56" s="2"/>
      <c r="AG56" s="2"/>
      <c r="AK56" s="2"/>
      <c r="AM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5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Y57" s="2"/>
      <c r="AC57" s="2"/>
      <c r="AG57" s="2"/>
      <c r="AK57" s="2"/>
      <c r="AM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5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Y58" s="2"/>
      <c r="AC58" s="2"/>
      <c r="AG58" s="2"/>
      <c r="AK58" s="2"/>
      <c r="AM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5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Y59" s="2"/>
      <c r="AC59" s="2"/>
      <c r="AG59" s="2"/>
      <c r="AK59" s="2"/>
      <c r="AM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5">
      <c r="E60" s="2"/>
      <c r="F60" s="2" t="s">
        <v>30</v>
      </c>
      <c r="G60" s="2"/>
      <c r="H60" s="2"/>
      <c r="I60" s="2">
        <f>COUNTA(G10:G55)</f>
        <v>12</v>
      </c>
      <c r="J60" s="2"/>
      <c r="K60" s="2"/>
      <c r="L60" s="2"/>
      <c r="M60" s="2"/>
      <c r="N60" s="2"/>
      <c r="O60" s="2"/>
      <c r="Y60" s="2"/>
      <c r="AC60" s="2"/>
      <c r="AG60" s="2"/>
      <c r="AK60" s="2"/>
      <c r="AM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5">
      <c r="E61" s="2"/>
      <c r="F61" s="2" t="s">
        <v>31</v>
      </c>
      <c r="G61" s="2"/>
      <c r="H61" s="2"/>
      <c r="I61" s="2">
        <f>IF(I60=3,3,IF(I60=4,4,IF(I60=5,5,IF(I60&lt;=10,6,8))))</f>
        <v>8</v>
      </c>
      <c r="J61" s="2"/>
      <c r="K61" s="2"/>
      <c r="L61" s="2"/>
      <c r="M61" s="2"/>
      <c r="N61" s="2"/>
      <c r="O61" s="2"/>
      <c r="Y61" s="2"/>
      <c r="AC61" s="2"/>
      <c r="AG61" s="2"/>
      <c r="AK61" s="2"/>
      <c r="AM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</sheetData>
  <sheetProtection selectLockedCells="1"/>
  <mergeCells count="15">
    <mergeCell ref="AL8:AQ8"/>
    <mergeCell ref="AR8:AT8"/>
    <mergeCell ref="AU8:AX8"/>
    <mergeCell ref="H6:I6"/>
    <mergeCell ref="J8:O8"/>
    <mergeCell ref="Q8:R8"/>
    <mergeCell ref="T8:Y8"/>
    <mergeCell ref="Z8:AE8"/>
    <mergeCell ref="AF8:AK8"/>
    <mergeCell ref="B2:G2"/>
    <mergeCell ref="H2:I2"/>
    <mergeCell ref="B3:G3"/>
    <mergeCell ref="H3:I3"/>
    <mergeCell ref="B4:G4"/>
    <mergeCell ref="H4:I4"/>
  </mergeCells>
  <conditionalFormatting sqref="D10:D55">
    <cfRule type="containsText" dxfId="368" priority="1" operator="containsText" text="FINALE">
      <formula>NOT(ISERROR(SEARCH("FINALE",D10)))</formula>
    </cfRule>
  </conditionalFormatting>
  <pageMargins left="0.78740157480314965" right="0.78740157480314965" top="0.98425196850393704" bottom="0" header="0.51181102362204722" footer="0"/>
  <pageSetup scale="84" orientation="landscape" r:id="rId1"/>
  <headerFooter alignWithMargins="0">
    <oddHeader>&amp;R&amp;G</oddHeader>
    <oddFooter>&amp;L&amp;G&amp;R&amp;D &amp;T</oddFooter>
  </headerFooter>
  <legacyDrawingHF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GG44"/>
  <sheetViews>
    <sheetView topLeftCell="B1" zoomScale="70" zoomScaleNormal="70" workbookViewId="0">
      <selection activeCell="B1" sqref="B1:AM13"/>
    </sheetView>
  </sheetViews>
  <sheetFormatPr baseColWidth="10" defaultRowHeight="12.75"/>
  <cols>
    <col min="1" max="1" width="3" style="2" hidden="1" customWidth="1"/>
    <col min="2" max="2" width="10.42578125" style="2" customWidth="1"/>
    <col min="3" max="3" width="9.5703125" style="2" hidden="1" customWidth="1"/>
    <col min="4" max="4" width="10.5703125" style="2" customWidth="1"/>
    <col min="5" max="5" width="16.42578125" style="6" customWidth="1"/>
    <col min="6" max="6" width="17.28515625" style="6" bestFit="1" customWidth="1"/>
    <col min="7" max="7" width="17.28515625" style="6" customWidth="1"/>
    <col min="8" max="8" width="30.140625" style="6" bestFit="1" customWidth="1"/>
    <col min="9" max="9" width="5.28515625" style="6" hidden="1" customWidth="1"/>
    <col min="10" max="14" width="5" style="6" hidden="1" customWidth="1"/>
    <col min="15" max="15" width="10.28515625" style="2" hidden="1" customWidth="1"/>
    <col min="16" max="16" width="6.7109375" customWidth="1"/>
    <col min="17" max="17" width="8" customWidth="1"/>
    <col min="18" max="18" width="6.5703125" customWidth="1"/>
    <col min="19" max="19" width="6.28515625" customWidth="1"/>
    <col min="20" max="25" width="7.85546875" hidden="1" customWidth="1"/>
    <col min="26" max="26" width="3.7109375" customWidth="1"/>
    <col min="27" max="28" width="3.28515625" style="2" hidden="1" customWidth="1"/>
    <col min="29" max="29" width="10.5703125" customWidth="1"/>
    <col min="30" max="30" width="14.42578125" customWidth="1"/>
    <col min="31" max="31" width="11.28515625" customWidth="1"/>
    <col min="32" max="32" width="15.85546875" customWidth="1"/>
    <col min="33" max="38" width="7.85546875" hidden="1" customWidth="1"/>
    <col min="39" max="39" width="8.7109375" customWidth="1"/>
  </cols>
  <sheetData>
    <row r="1" spans="1:189">
      <c r="E1" s="2"/>
      <c r="F1" s="2"/>
      <c r="G1" s="2"/>
      <c r="H1" s="2"/>
      <c r="I1" s="2"/>
      <c r="J1" s="2"/>
      <c r="K1" s="2"/>
      <c r="L1" s="2"/>
      <c r="M1" s="2"/>
      <c r="N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189" ht="13.5" thickBot="1">
      <c r="B2" s="116" t="s">
        <v>4</v>
      </c>
      <c r="C2" s="116"/>
      <c r="D2" s="116"/>
      <c r="E2" s="116"/>
      <c r="F2" s="116"/>
      <c r="G2" s="117">
        <v>1</v>
      </c>
      <c r="H2" s="117"/>
      <c r="I2" s="2"/>
      <c r="J2" s="2"/>
      <c r="K2" s="2"/>
      <c r="L2" s="2"/>
      <c r="M2" s="2"/>
      <c r="N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189" ht="13.5" thickBot="1">
      <c r="B3" s="116" t="s">
        <v>5</v>
      </c>
      <c r="C3" s="116"/>
      <c r="D3" s="116"/>
      <c r="E3" s="116"/>
      <c r="F3" s="116"/>
      <c r="G3" s="118" t="s">
        <v>69</v>
      </c>
      <c r="H3" s="117"/>
      <c r="I3" s="2"/>
      <c r="J3" s="2"/>
      <c r="K3" s="2"/>
      <c r="L3" s="2"/>
      <c r="M3" s="2"/>
      <c r="N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189" ht="13.5" thickBot="1">
      <c r="B4" s="116" t="s">
        <v>6</v>
      </c>
      <c r="C4" s="116"/>
      <c r="D4" s="116"/>
      <c r="E4" s="116"/>
      <c r="F4" s="116"/>
      <c r="G4" s="119">
        <v>42672</v>
      </c>
      <c r="H4" s="117"/>
      <c r="I4" s="2"/>
      <c r="J4" s="2"/>
      <c r="K4" s="2"/>
      <c r="L4" s="2"/>
      <c r="M4" s="2"/>
      <c r="N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189">
      <c r="E5" s="2"/>
      <c r="F5" s="2"/>
      <c r="G5" s="2"/>
      <c r="H5" s="2"/>
      <c r="I5" s="2"/>
      <c r="J5" s="2"/>
      <c r="K5" s="2"/>
      <c r="L5" s="2"/>
      <c r="M5" s="2"/>
      <c r="N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189" ht="13.5" thickBot="1">
      <c r="A6" s="65"/>
      <c r="B6" s="43" t="s">
        <v>7</v>
      </c>
      <c r="C6" s="43"/>
      <c r="D6" s="43"/>
      <c r="E6" s="66"/>
      <c r="F6" s="66"/>
      <c r="G6" s="118" t="s">
        <v>78</v>
      </c>
      <c r="H6" s="117"/>
      <c r="I6" s="2"/>
      <c r="J6" s="2"/>
      <c r="K6" s="2"/>
      <c r="L6" s="2"/>
      <c r="M6" s="2"/>
      <c r="N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189" s="6" customFormat="1" ht="18">
      <c r="A7" s="7"/>
      <c r="B7" s="33"/>
      <c r="C7" s="33"/>
      <c r="D7" s="33"/>
      <c r="E7" s="35"/>
      <c r="F7" s="36"/>
      <c r="G7" s="36"/>
      <c r="H7" s="35"/>
      <c r="I7" s="35"/>
      <c r="J7" s="35"/>
      <c r="K7" s="35"/>
      <c r="L7" s="35"/>
      <c r="M7" s="35"/>
      <c r="N7" s="35"/>
      <c r="O7" s="33"/>
      <c r="P7" s="40"/>
      <c r="Q7" s="40"/>
      <c r="R7" s="40"/>
      <c r="S7" s="40"/>
      <c r="T7" s="40"/>
      <c r="U7" s="40"/>
      <c r="V7" s="40"/>
      <c r="W7" s="40"/>
      <c r="X7" s="40"/>
      <c r="Y7" s="40"/>
      <c r="Z7" s="1"/>
      <c r="AA7" s="33"/>
      <c r="AB7" s="33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1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</row>
    <row r="8" spans="1:189" s="2" customFormat="1">
      <c r="A8" s="44"/>
      <c r="B8" s="45"/>
      <c r="C8" s="45"/>
      <c r="D8" s="45"/>
      <c r="E8" s="45"/>
      <c r="F8" s="45"/>
      <c r="G8" s="45"/>
      <c r="H8" s="46"/>
      <c r="I8" s="128" t="s">
        <v>32</v>
      </c>
      <c r="J8" s="129"/>
      <c r="K8" s="129"/>
      <c r="L8" s="129"/>
      <c r="M8" s="129"/>
      <c r="N8" s="130"/>
      <c r="O8" s="47" t="s">
        <v>8</v>
      </c>
      <c r="P8" s="127" t="s">
        <v>56</v>
      </c>
      <c r="Q8" s="127"/>
      <c r="R8" s="127"/>
      <c r="S8" s="127"/>
      <c r="T8" s="67"/>
      <c r="U8" s="67"/>
      <c r="V8" s="67"/>
      <c r="W8" s="67"/>
      <c r="X8" s="67"/>
      <c r="Y8" s="67"/>
      <c r="Z8" s="1"/>
      <c r="AA8" s="132" t="s">
        <v>9</v>
      </c>
      <c r="AB8" s="132"/>
      <c r="AC8" s="127" t="s">
        <v>15</v>
      </c>
      <c r="AD8" s="127"/>
      <c r="AE8" s="127"/>
      <c r="AF8" s="127"/>
      <c r="AG8" s="67"/>
      <c r="AH8" s="67"/>
      <c r="AI8" s="67"/>
      <c r="AJ8" s="67"/>
      <c r="AK8" s="67"/>
      <c r="AL8" s="67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</row>
    <row r="9" spans="1:189" s="2" customFormat="1" ht="27" customHeight="1">
      <c r="A9" s="48" t="s">
        <v>2</v>
      </c>
      <c r="B9" s="63" t="s">
        <v>1</v>
      </c>
      <c r="C9" s="49" t="s">
        <v>43</v>
      </c>
      <c r="D9" s="49" t="s">
        <v>29</v>
      </c>
      <c r="E9" s="51" t="s">
        <v>34</v>
      </c>
      <c r="F9" s="52" t="s">
        <v>3</v>
      </c>
      <c r="G9" s="52" t="s">
        <v>33</v>
      </c>
      <c r="H9" s="52" t="s">
        <v>10</v>
      </c>
      <c r="I9" s="52" t="s">
        <v>44</v>
      </c>
      <c r="J9" s="52" t="s">
        <v>45</v>
      </c>
      <c r="K9" s="52" t="s">
        <v>46</v>
      </c>
      <c r="L9" s="52" t="s">
        <v>47</v>
      </c>
      <c r="M9" s="52" t="s">
        <v>48</v>
      </c>
      <c r="N9" s="52" t="s">
        <v>49</v>
      </c>
      <c r="O9" s="53" t="s">
        <v>11</v>
      </c>
      <c r="P9" s="61" t="s">
        <v>35</v>
      </c>
      <c r="Q9" s="61" t="s">
        <v>36</v>
      </c>
      <c r="R9" s="61" t="s">
        <v>37</v>
      </c>
      <c r="S9" s="61" t="s">
        <v>38</v>
      </c>
      <c r="T9" s="61" t="s">
        <v>39</v>
      </c>
      <c r="U9" s="61" t="s">
        <v>40</v>
      </c>
      <c r="V9" s="61" t="s">
        <v>41</v>
      </c>
      <c r="W9" s="61" t="s">
        <v>42</v>
      </c>
      <c r="X9" s="61" t="s">
        <v>50</v>
      </c>
      <c r="Y9" s="61" t="s">
        <v>51</v>
      </c>
      <c r="Z9" s="85" t="s">
        <v>20</v>
      </c>
      <c r="AA9" s="63" t="s">
        <v>52</v>
      </c>
      <c r="AB9" s="63" t="s">
        <v>53</v>
      </c>
      <c r="AC9" s="61" t="s">
        <v>57</v>
      </c>
      <c r="AD9" s="61" t="s">
        <v>58</v>
      </c>
      <c r="AE9" s="61" t="s">
        <v>59</v>
      </c>
      <c r="AF9" s="61" t="s">
        <v>60</v>
      </c>
      <c r="AG9" s="61" t="s">
        <v>61</v>
      </c>
      <c r="AH9" s="61" t="s">
        <v>62</v>
      </c>
      <c r="AI9" s="61" t="s">
        <v>63</v>
      </c>
      <c r="AJ9" s="61" t="s">
        <v>64</v>
      </c>
      <c r="AK9" s="61" t="s">
        <v>65</v>
      </c>
      <c r="AL9" s="61" t="s">
        <v>66</v>
      </c>
      <c r="AM9" s="89" t="s">
        <v>67</v>
      </c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</row>
    <row r="10" spans="1:189" ht="15" customHeight="1">
      <c r="A10" s="54" t="e">
        <f>IF(#REF!&gt;0,ROW()-3,"")</f>
        <v>#REF!</v>
      </c>
      <c r="B10" s="68">
        <f t="shared" ref="B10:B40" si="0">IF(AM10="",Z10,AM10)</f>
        <v>1</v>
      </c>
      <c r="C10" s="54" t="str">
        <f t="shared" ref="C10:C40" si="1">IF(B10="","",IF(COUNTIF($B$10:$B$90,B10)&gt;1, "=", ""))</f>
        <v/>
      </c>
      <c r="D10" s="55" t="str">
        <f t="shared" ref="D10:D40" si="2">IF(Z10&lt;=H$44,"FINALE","")</f>
        <v>FINALE</v>
      </c>
      <c r="E10" s="91" t="s">
        <v>271</v>
      </c>
      <c r="F10" s="111" t="s">
        <v>191</v>
      </c>
      <c r="G10" s="92"/>
      <c r="H10" s="93"/>
      <c r="I10" s="78"/>
      <c r="J10" s="78"/>
      <c r="K10" s="78"/>
      <c r="L10" s="78"/>
      <c r="M10" s="78"/>
      <c r="N10" s="78"/>
      <c r="O10" s="94" t="str">
        <f t="shared" ref="O10:O40" si="3">IF(SUM(I10:N10)=0,"",SUM(I10:N10))</f>
        <v/>
      </c>
      <c r="P10" s="86">
        <v>4</v>
      </c>
      <c r="Q10" s="86">
        <v>9</v>
      </c>
      <c r="R10" s="86">
        <v>5</v>
      </c>
      <c r="S10" s="86">
        <v>6</v>
      </c>
      <c r="T10" s="62">
        <f t="shared" ref="T10:T40" si="4">IF(P10="",0,P10*10000)</f>
        <v>40000</v>
      </c>
      <c r="U10" s="62">
        <f t="shared" ref="U10:U40" si="5">IF(Q10="",0,Q10*100)</f>
        <v>900</v>
      </c>
      <c r="V10" s="62">
        <f t="shared" ref="V10:V40" si="6">IF(R10="",0,R10*10)</f>
        <v>50</v>
      </c>
      <c r="W10" s="62">
        <f t="shared" ref="W10:W40" si="7">IF(S10="",0,S10*1)</f>
        <v>6</v>
      </c>
      <c r="X10" s="62">
        <f t="shared" ref="X10:X40" si="8">T10-U10+V10-W10</f>
        <v>39144</v>
      </c>
      <c r="Y10" s="62"/>
      <c r="Z10" s="27">
        <f t="shared" ref="Z10:Z40" si="9">IF(X10=0,"",RANK(X10,X$10:X$31,0))</f>
        <v>1</v>
      </c>
      <c r="AA10" s="68" t="str">
        <f t="shared" ref="AA10:AA40" si="10">IF(O10="", "", RANK(O10,$O$10:$O$91,0))</f>
        <v/>
      </c>
      <c r="AB10" s="54" t="str">
        <f t="shared" ref="AB10:AB40" si="11">IF(AA10="","",IF(COUNTIF($AA$10:$AA$91,AA10)&gt;1, "=", ""))</f>
        <v/>
      </c>
      <c r="AC10" s="86">
        <v>0</v>
      </c>
      <c r="AD10" s="86">
        <v>0</v>
      </c>
      <c r="AE10" s="86">
        <v>3</v>
      </c>
      <c r="AF10" s="86">
        <v>3</v>
      </c>
      <c r="AG10" s="62">
        <f t="shared" ref="AG10:AG40" si="12">IF(AC10="",0,AC10*10000)</f>
        <v>0</v>
      </c>
      <c r="AH10" s="62">
        <f t="shared" ref="AH10:AH40" si="13">IF(AD10="",0,AD10*100)</f>
        <v>0</v>
      </c>
      <c r="AI10" s="62">
        <f t="shared" ref="AI10:AI40" si="14">IF(AE10="",0,AE10*10)</f>
        <v>30</v>
      </c>
      <c r="AJ10" s="62">
        <f t="shared" ref="AJ10:AJ40" si="15">IF(AF10="",0,AF10*1)</f>
        <v>3</v>
      </c>
      <c r="AK10" s="62">
        <f t="shared" ref="AK10:AK40" si="16">AG10-AH10+AI10-AJ10</f>
        <v>27</v>
      </c>
      <c r="AL10" s="62"/>
      <c r="AM10" s="90">
        <f t="shared" ref="AM10:AM40" si="17">IF(AK10=0,"",RANK(AK10,AK$10:AK$30,AL100))</f>
        <v>1</v>
      </c>
    </row>
    <row r="11" spans="1:189" ht="15" customHeight="1">
      <c r="A11" s="54"/>
      <c r="B11" s="68">
        <f t="shared" si="0"/>
        <v>2</v>
      </c>
      <c r="C11" s="54" t="str">
        <f t="shared" si="1"/>
        <v/>
      </c>
      <c r="D11" s="55" t="str">
        <f t="shared" si="2"/>
        <v>FINALE</v>
      </c>
      <c r="E11" s="104" t="s">
        <v>187</v>
      </c>
      <c r="F11" s="104" t="s">
        <v>220</v>
      </c>
      <c r="G11" s="105">
        <v>168</v>
      </c>
      <c r="H11" s="105" t="s">
        <v>144</v>
      </c>
      <c r="I11" s="78"/>
      <c r="J11" s="78"/>
      <c r="K11" s="78"/>
      <c r="L11" s="78"/>
      <c r="M11" s="78"/>
      <c r="N11" s="78"/>
      <c r="O11" s="94" t="str">
        <f t="shared" si="3"/>
        <v/>
      </c>
      <c r="P11" s="86">
        <v>2</v>
      </c>
      <c r="Q11" s="86">
        <v>3</v>
      </c>
      <c r="R11" s="86">
        <v>5</v>
      </c>
      <c r="S11" s="86">
        <v>6</v>
      </c>
      <c r="T11" s="62">
        <f t="shared" si="4"/>
        <v>20000</v>
      </c>
      <c r="U11" s="62">
        <f t="shared" si="5"/>
        <v>300</v>
      </c>
      <c r="V11" s="62">
        <f t="shared" si="6"/>
        <v>50</v>
      </c>
      <c r="W11" s="62">
        <f t="shared" si="7"/>
        <v>6</v>
      </c>
      <c r="X11" s="62">
        <f t="shared" si="8"/>
        <v>19744</v>
      </c>
      <c r="Y11" s="62"/>
      <c r="Z11" s="27">
        <f t="shared" si="9"/>
        <v>2</v>
      </c>
      <c r="AA11" s="68" t="str">
        <f t="shared" si="10"/>
        <v/>
      </c>
      <c r="AB11" s="54" t="str">
        <f t="shared" si="11"/>
        <v/>
      </c>
      <c r="AC11" s="86">
        <v>0</v>
      </c>
      <c r="AD11" s="86">
        <v>0</v>
      </c>
      <c r="AE11" s="86">
        <v>1</v>
      </c>
      <c r="AF11" s="86">
        <v>3</v>
      </c>
      <c r="AG11" s="62">
        <f t="shared" si="12"/>
        <v>0</v>
      </c>
      <c r="AH11" s="62">
        <f t="shared" si="13"/>
        <v>0</v>
      </c>
      <c r="AI11" s="62">
        <f t="shared" si="14"/>
        <v>10</v>
      </c>
      <c r="AJ11" s="62">
        <f t="shared" si="15"/>
        <v>3</v>
      </c>
      <c r="AK11" s="62">
        <f t="shared" si="16"/>
        <v>7</v>
      </c>
      <c r="AL11" s="62"/>
      <c r="AM11" s="90">
        <f t="shared" si="17"/>
        <v>2</v>
      </c>
    </row>
    <row r="12" spans="1:189" ht="15" customHeight="1">
      <c r="A12" s="54" t="e">
        <f>IF(#REF!&gt;0,ROW()-3,"")</f>
        <v>#REF!</v>
      </c>
      <c r="B12" s="68">
        <f t="shared" si="0"/>
        <v>3</v>
      </c>
      <c r="C12" s="54" t="str">
        <f t="shared" si="1"/>
        <v>=</v>
      </c>
      <c r="D12" s="55" t="str">
        <f t="shared" si="2"/>
        <v>FINALE</v>
      </c>
      <c r="E12" s="109" t="s">
        <v>216</v>
      </c>
      <c r="F12" s="109" t="s">
        <v>217</v>
      </c>
      <c r="G12" s="105">
        <v>170</v>
      </c>
      <c r="H12" s="106"/>
      <c r="I12" s="78"/>
      <c r="J12" s="78"/>
      <c r="K12" s="78"/>
      <c r="L12" s="78"/>
      <c r="M12" s="78"/>
      <c r="N12" s="78"/>
      <c r="O12" s="94" t="str">
        <f t="shared" si="3"/>
        <v/>
      </c>
      <c r="P12" s="86">
        <v>1</v>
      </c>
      <c r="Q12" s="86">
        <v>2</v>
      </c>
      <c r="R12" s="86">
        <v>3</v>
      </c>
      <c r="S12" s="86">
        <v>4</v>
      </c>
      <c r="T12" s="62">
        <f t="shared" si="4"/>
        <v>10000</v>
      </c>
      <c r="U12" s="62">
        <f t="shared" si="5"/>
        <v>200</v>
      </c>
      <c r="V12" s="62">
        <f t="shared" si="6"/>
        <v>30</v>
      </c>
      <c r="W12" s="62">
        <f t="shared" si="7"/>
        <v>4</v>
      </c>
      <c r="X12" s="62">
        <f t="shared" si="8"/>
        <v>9826</v>
      </c>
      <c r="Y12" s="62"/>
      <c r="Z12" s="27">
        <f t="shared" si="9"/>
        <v>4</v>
      </c>
      <c r="AA12" s="68" t="str">
        <f t="shared" si="10"/>
        <v/>
      </c>
      <c r="AB12" s="54" t="str">
        <f t="shared" si="11"/>
        <v/>
      </c>
      <c r="AC12" s="86">
        <v>0</v>
      </c>
      <c r="AD12" s="86">
        <v>0</v>
      </c>
      <c r="AE12" s="86">
        <v>1</v>
      </c>
      <c r="AF12" s="86">
        <v>6</v>
      </c>
      <c r="AG12" s="62">
        <f t="shared" si="12"/>
        <v>0</v>
      </c>
      <c r="AH12" s="62">
        <f t="shared" si="13"/>
        <v>0</v>
      </c>
      <c r="AI12" s="62">
        <f t="shared" si="14"/>
        <v>10</v>
      </c>
      <c r="AJ12" s="62">
        <f t="shared" si="15"/>
        <v>6</v>
      </c>
      <c r="AK12" s="62">
        <f t="shared" si="16"/>
        <v>4</v>
      </c>
      <c r="AL12" s="62"/>
      <c r="AM12" s="90">
        <f t="shared" si="17"/>
        <v>3</v>
      </c>
    </row>
    <row r="13" spans="1:189" ht="15" customHeight="1">
      <c r="A13" s="54" t="e">
        <f>IF(#REF!&gt;0,ROW()-3,"")</f>
        <v>#REF!</v>
      </c>
      <c r="B13" s="68">
        <f t="shared" si="0"/>
        <v>3</v>
      </c>
      <c r="C13" s="54" t="str">
        <f t="shared" si="1"/>
        <v>=</v>
      </c>
      <c r="D13" s="55" t="str">
        <f t="shared" si="2"/>
        <v>FINALE</v>
      </c>
      <c r="E13" s="104" t="s">
        <v>214</v>
      </c>
      <c r="F13" s="104" t="s">
        <v>215</v>
      </c>
      <c r="G13" s="105">
        <v>160</v>
      </c>
      <c r="H13" s="105" t="s">
        <v>106</v>
      </c>
      <c r="I13" s="78"/>
      <c r="J13" s="78"/>
      <c r="K13" s="78"/>
      <c r="L13" s="78"/>
      <c r="M13" s="78"/>
      <c r="N13" s="78"/>
      <c r="O13" s="94" t="str">
        <f t="shared" si="3"/>
        <v/>
      </c>
      <c r="P13" s="86">
        <v>1</v>
      </c>
      <c r="Q13" s="86">
        <v>1</v>
      </c>
      <c r="R13" s="86">
        <v>2</v>
      </c>
      <c r="S13" s="86">
        <v>2</v>
      </c>
      <c r="T13" s="62">
        <f t="shared" si="4"/>
        <v>10000</v>
      </c>
      <c r="U13" s="62">
        <f t="shared" si="5"/>
        <v>100</v>
      </c>
      <c r="V13" s="62">
        <f t="shared" si="6"/>
        <v>20</v>
      </c>
      <c r="W13" s="62">
        <f t="shared" si="7"/>
        <v>2</v>
      </c>
      <c r="X13" s="62">
        <f t="shared" si="8"/>
        <v>9918</v>
      </c>
      <c r="Y13" s="62"/>
      <c r="Z13" s="27">
        <f t="shared" si="9"/>
        <v>3</v>
      </c>
      <c r="AA13" s="68" t="str">
        <f t="shared" si="10"/>
        <v/>
      </c>
      <c r="AB13" s="54" t="str">
        <f t="shared" si="11"/>
        <v/>
      </c>
      <c r="AC13" s="86">
        <v>0</v>
      </c>
      <c r="AD13" s="86">
        <v>0</v>
      </c>
      <c r="AE13" s="86">
        <v>0</v>
      </c>
      <c r="AF13" s="86">
        <v>0</v>
      </c>
      <c r="AG13" s="62">
        <f t="shared" si="12"/>
        <v>0</v>
      </c>
      <c r="AH13" s="62">
        <f t="shared" si="13"/>
        <v>0</v>
      </c>
      <c r="AI13" s="62">
        <f t="shared" si="14"/>
        <v>0</v>
      </c>
      <c r="AJ13" s="62">
        <f t="shared" si="15"/>
        <v>0</v>
      </c>
      <c r="AK13" s="62">
        <f t="shared" si="16"/>
        <v>0</v>
      </c>
      <c r="AL13" s="62"/>
      <c r="AM13" s="90" t="str">
        <f t="shared" si="17"/>
        <v/>
      </c>
    </row>
    <row r="14" spans="1:189" ht="15" customHeight="1">
      <c r="A14" s="54" t="e">
        <f>IF(#REF!&gt;0,ROW()-3,"")</f>
        <v>#REF!</v>
      </c>
      <c r="B14" s="68">
        <f t="shared" si="0"/>
        <v>5</v>
      </c>
      <c r="C14" s="54" t="str">
        <f t="shared" si="1"/>
        <v/>
      </c>
      <c r="D14" s="55" t="str">
        <f t="shared" si="2"/>
        <v/>
      </c>
      <c r="E14" s="104" t="s">
        <v>218</v>
      </c>
      <c r="F14" s="104" t="s">
        <v>219</v>
      </c>
      <c r="G14" s="105">
        <v>167</v>
      </c>
      <c r="H14" s="105" t="s">
        <v>144</v>
      </c>
      <c r="I14" s="78"/>
      <c r="J14" s="78"/>
      <c r="K14" s="78"/>
      <c r="L14" s="78"/>
      <c r="M14" s="78"/>
      <c r="N14" s="78"/>
      <c r="O14" s="94" t="str">
        <f t="shared" si="3"/>
        <v/>
      </c>
      <c r="P14" s="86">
        <v>0</v>
      </c>
      <c r="Q14" s="86">
        <v>0</v>
      </c>
      <c r="R14" s="86">
        <v>3</v>
      </c>
      <c r="S14" s="86">
        <v>8</v>
      </c>
      <c r="T14" s="62">
        <f t="shared" si="4"/>
        <v>0</v>
      </c>
      <c r="U14" s="62">
        <f t="shared" si="5"/>
        <v>0</v>
      </c>
      <c r="V14" s="62">
        <f t="shared" si="6"/>
        <v>30</v>
      </c>
      <c r="W14" s="62">
        <f t="shared" si="7"/>
        <v>8</v>
      </c>
      <c r="X14" s="62">
        <f t="shared" si="8"/>
        <v>22</v>
      </c>
      <c r="Y14" s="62"/>
      <c r="Z14" s="27">
        <f t="shared" si="9"/>
        <v>5</v>
      </c>
      <c r="AA14" s="68" t="str">
        <f t="shared" si="10"/>
        <v/>
      </c>
      <c r="AB14" s="54" t="str">
        <f t="shared" si="11"/>
        <v/>
      </c>
      <c r="AC14" s="86"/>
      <c r="AD14" s="86"/>
      <c r="AE14" s="86"/>
      <c r="AF14" s="86"/>
      <c r="AG14" s="62">
        <f t="shared" si="12"/>
        <v>0</v>
      </c>
      <c r="AH14" s="62">
        <f t="shared" si="13"/>
        <v>0</v>
      </c>
      <c r="AI14" s="62">
        <f t="shared" si="14"/>
        <v>0</v>
      </c>
      <c r="AJ14" s="62">
        <f t="shared" si="15"/>
        <v>0</v>
      </c>
      <c r="AK14" s="62">
        <f t="shared" si="16"/>
        <v>0</v>
      </c>
      <c r="AL14" s="62"/>
      <c r="AM14" s="90" t="str">
        <f t="shared" si="17"/>
        <v/>
      </c>
    </row>
    <row r="15" spans="1:189" ht="15" customHeight="1">
      <c r="A15" s="54" t="e">
        <f>IF(#REF!&gt;0,ROW()-3,"")</f>
        <v>#REF!</v>
      </c>
      <c r="B15" s="68">
        <f t="shared" si="0"/>
        <v>6</v>
      </c>
      <c r="C15" s="54" t="str">
        <f t="shared" si="1"/>
        <v/>
      </c>
      <c r="D15" s="55" t="str">
        <f t="shared" si="2"/>
        <v/>
      </c>
      <c r="E15" s="109" t="s">
        <v>95</v>
      </c>
      <c r="F15" s="109" t="s">
        <v>186</v>
      </c>
      <c r="G15" s="106">
        <v>203</v>
      </c>
      <c r="H15" s="106"/>
      <c r="I15" s="78"/>
      <c r="J15" s="78"/>
      <c r="K15" s="78"/>
      <c r="L15" s="78"/>
      <c r="M15" s="78"/>
      <c r="N15" s="78"/>
      <c r="O15" s="94" t="str">
        <f t="shared" si="3"/>
        <v/>
      </c>
      <c r="P15" s="86">
        <v>0</v>
      </c>
      <c r="Q15" s="86">
        <v>0</v>
      </c>
      <c r="R15" s="86">
        <v>2</v>
      </c>
      <c r="S15" s="86">
        <v>3</v>
      </c>
      <c r="T15" s="62">
        <f t="shared" si="4"/>
        <v>0</v>
      </c>
      <c r="U15" s="62">
        <f t="shared" si="5"/>
        <v>0</v>
      </c>
      <c r="V15" s="62">
        <f t="shared" si="6"/>
        <v>20</v>
      </c>
      <c r="W15" s="62">
        <f t="shared" si="7"/>
        <v>3</v>
      </c>
      <c r="X15" s="62">
        <f t="shared" si="8"/>
        <v>17</v>
      </c>
      <c r="Y15" s="62"/>
      <c r="Z15" s="27">
        <f t="shared" si="9"/>
        <v>6</v>
      </c>
      <c r="AA15" s="68" t="str">
        <f t="shared" si="10"/>
        <v/>
      </c>
      <c r="AB15" s="54" t="str">
        <f t="shared" si="11"/>
        <v/>
      </c>
      <c r="AC15" s="86"/>
      <c r="AD15" s="86"/>
      <c r="AE15" s="86"/>
      <c r="AF15" s="86"/>
      <c r="AG15" s="62">
        <f t="shared" si="12"/>
        <v>0</v>
      </c>
      <c r="AH15" s="62">
        <f t="shared" si="13"/>
        <v>0</v>
      </c>
      <c r="AI15" s="62">
        <f t="shared" si="14"/>
        <v>0</v>
      </c>
      <c r="AJ15" s="62">
        <f t="shared" si="15"/>
        <v>0</v>
      </c>
      <c r="AK15" s="62">
        <f t="shared" si="16"/>
        <v>0</v>
      </c>
      <c r="AL15" s="62"/>
      <c r="AM15" s="90" t="str">
        <f t="shared" si="17"/>
        <v/>
      </c>
    </row>
    <row r="16" spans="1:189" ht="15" customHeight="1">
      <c r="A16" s="54" t="e">
        <f>IF(#REF!&gt;0,ROW()-3,"")</f>
        <v>#REF!</v>
      </c>
      <c r="B16" s="68" t="str">
        <f t="shared" si="0"/>
        <v/>
      </c>
      <c r="C16" s="54" t="str">
        <f t="shared" si="1"/>
        <v/>
      </c>
      <c r="D16" s="55" t="str">
        <f t="shared" si="2"/>
        <v/>
      </c>
      <c r="E16" s="91"/>
      <c r="F16" s="92"/>
      <c r="G16" s="92"/>
      <c r="H16" s="93"/>
      <c r="I16" s="78"/>
      <c r="J16" s="78"/>
      <c r="K16" s="78"/>
      <c r="L16" s="78"/>
      <c r="M16" s="78"/>
      <c r="N16" s="78"/>
      <c r="O16" s="94" t="str">
        <f t="shared" si="3"/>
        <v/>
      </c>
      <c r="P16" s="86"/>
      <c r="Q16" s="86"/>
      <c r="R16" s="86"/>
      <c r="S16" s="86"/>
      <c r="T16" s="62">
        <f t="shared" si="4"/>
        <v>0</v>
      </c>
      <c r="U16" s="62">
        <f t="shared" si="5"/>
        <v>0</v>
      </c>
      <c r="V16" s="62">
        <f t="shared" si="6"/>
        <v>0</v>
      </c>
      <c r="W16" s="62">
        <f t="shared" si="7"/>
        <v>0</v>
      </c>
      <c r="X16" s="62">
        <f t="shared" si="8"/>
        <v>0</v>
      </c>
      <c r="Y16" s="62"/>
      <c r="Z16" s="27" t="str">
        <f t="shared" si="9"/>
        <v/>
      </c>
      <c r="AA16" s="68" t="str">
        <f t="shared" si="10"/>
        <v/>
      </c>
      <c r="AB16" s="54" t="str">
        <f t="shared" si="11"/>
        <v/>
      </c>
      <c r="AC16" s="86"/>
      <c r="AD16" s="86"/>
      <c r="AE16" s="86"/>
      <c r="AF16" s="86"/>
      <c r="AG16" s="62">
        <f t="shared" si="12"/>
        <v>0</v>
      </c>
      <c r="AH16" s="62">
        <f t="shared" si="13"/>
        <v>0</v>
      </c>
      <c r="AI16" s="62">
        <f t="shared" si="14"/>
        <v>0</v>
      </c>
      <c r="AJ16" s="62">
        <f t="shared" si="15"/>
        <v>0</v>
      </c>
      <c r="AK16" s="62">
        <f t="shared" si="16"/>
        <v>0</v>
      </c>
      <c r="AL16" s="62"/>
      <c r="AM16" s="90" t="str">
        <f t="shared" si="17"/>
        <v/>
      </c>
    </row>
    <row r="17" spans="1:39" ht="15">
      <c r="A17" s="54" t="e">
        <f>IF(#REF!&gt;0,ROW()-3,"")</f>
        <v>#REF!</v>
      </c>
      <c r="B17" s="68" t="str">
        <f t="shared" si="0"/>
        <v/>
      </c>
      <c r="C17" s="54" t="str">
        <f t="shared" si="1"/>
        <v/>
      </c>
      <c r="D17" s="55" t="str">
        <f t="shared" si="2"/>
        <v/>
      </c>
      <c r="E17" s="91"/>
      <c r="F17" s="92"/>
      <c r="G17" s="92"/>
      <c r="H17" s="93"/>
      <c r="I17" s="78"/>
      <c r="J17" s="78"/>
      <c r="K17" s="78"/>
      <c r="L17" s="78"/>
      <c r="M17" s="78"/>
      <c r="N17" s="78"/>
      <c r="O17" s="94" t="str">
        <f t="shared" si="3"/>
        <v/>
      </c>
      <c r="P17" s="86"/>
      <c r="Q17" s="86"/>
      <c r="R17" s="86"/>
      <c r="S17" s="86"/>
      <c r="T17" s="62">
        <f t="shared" si="4"/>
        <v>0</v>
      </c>
      <c r="U17" s="62">
        <f t="shared" si="5"/>
        <v>0</v>
      </c>
      <c r="V17" s="62">
        <f t="shared" si="6"/>
        <v>0</v>
      </c>
      <c r="W17" s="62">
        <f t="shared" si="7"/>
        <v>0</v>
      </c>
      <c r="X17" s="62">
        <f t="shared" si="8"/>
        <v>0</v>
      </c>
      <c r="Y17" s="62"/>
      <c r="Z17" s="27" t="str">
        <f t="shared" si="9"/>
        <v/>
      </c>
      <c r="AA17" s="68" t="str">
        <f t="shared" si="10"/>
        <v/>
      </c>
      <c r="AB17" s="54" t="str">
        <f t="shared" si="11"/>
        <v/>
      </c>
      <c r="AC17" s="86"/>
      <c r="AD17" s="86"/>
      <c r="AE17" s="86"/>
      <c r="AF17" s="86"/>
      <c r="AG17" s="62">
        <f t="shared" si="12"/>
        <v>0</v>
      </c>
      <c r="AH17" s="62">
        <f t="shared" si="13"/>
        <v>0</v>
      </c>
      <c r="AI17" s="62">
        <f t="shared" si="14"/>
        <v>0</v>
      </c>
      <c r="AJ17" s="62">
        <f t="shared" si="15"/>
        <v>0</v>
      </c>
      <c r="AK17" s="62">
        <f t="shared" si="16"/>
        <v>0</v>
      </c>
      <c r="AL17" s="62"/>
      <c r="AM17" s="90" t="str">
        <f t="shared" si="17"/>
        <v/>
      </c>
    </row>
    <row r="18" spans="1:39" ht="15">
      <c r="A18" s="54" t="e">
        <f>IF(#REF!&gt;0,ROW()-3,"")</f>
        <v>#REF!</v>
      </c>
      <c r="B18" s="68" t="str">
        <f t="shared" si="0"/>
        <v/>
      </c>
      <c r="C18" s="54" t="str">
        <f t="shared" si="1"/>
        <v/>
      </c>
      <c r="D18" s="55" t="str">
        <f t="shared" si="2"/>
        <v/>
      </c>
      <c r="E18" s="91"/>
      <c r="F18" s="92"/>
      <c r="G18" s="92"/>
      <c r="H18" s="93"/>
      <c r="I18" s="78"/>
      <c r="J18" s="78"/>
      <c r="K18" s="78"/>
      <c r="L18" s="78"/>
      <c r="M18" s="78"/>
      <c r="N18" s="78"/>
      <c r="O18" s="94" t="str">
        <f t="shared" si="3"/>
        <v/>
      </c>
      <c r="P18" s="86"/>
      <c r="Q18" s="86"/>
      <c r="R18" s="86"/>
      <c r="S18" s="86"/>
      <c r="T18" s="62">
        <f t="shared" si="4"/>
        <v>0</v>
      </c>
      <c r="U18" s="62">
        <f t="shared" si="5"/>
        <v>0</v>
      </c>
      <c r="V18" s="62">
        <f t="shared" si="6"/>
        <v>0</v>
      </c>
      <c r="W18" s="62">
        <f t="shared" si="7"/>
        <v>0</v>
      </c>
      <c r="X18" s="62">
        <f t="shared" si="8"/>
        <v>0</v>
      </c>
      <c r="Y18" s="62"/>
      <c r="Z18" s="27" t="str">
        <f t="shared" si="9"/>
        <v/>
      </c>
      <c r="AA18" s="68" t="str">
        <f t="shared" si="10"/>
        <v/>
      </c>
      <c r="AB18" s="54" t="str">
        <f t="shared" si="11"/>
        <v/>
      </c>
      <c r="AC18" s="86"/>
      <c r="AD18" s="86"/>
      <c r="AE18" s="86"/>
      <c r="AF18" s="86"/>
      <c r="AG18" s="62">
        <f t="shared" si="12"/>
        <v>0</v>
      </c>
      <c r="AH18" s="62">
        <f t="shared" si="13"/>
        <v>0</v>
      </c>
      <c r="AI18" s="62">
        <f t="shared" si="14"/>
        <v>0</v>
      </c>
      <c r="AJ18" s="62">
        <f t="shared" si="15"/>
        <v>0</v>
      </c>
      <c r="AK18" s="62">
        <f t="shared" si="16"/>
        <v>0</v>
      </c>
      <c r="AL18" s="62"/>
      <c r="AM18" s="90" t="str">
        <f t="shared" si="17"/>
        <v/>
      </c>
    </row>
    <row r="19" spans="1:39" ht="15">
      <c r="A19" s="54" t="e">
        <f>IF(#REF!&gt;0,ROW()-3,"")</f>
        <v>#REF!</v>
      </c>
      <c r="B19" s="68" t="str">
        <f t="shared" si="0"/>
        <v/>
      </c>
      <c r="C19" s="54" t="str">
        <f t="shared" si="1"/>
        <v/>
      </c>
      <c r="D19" s="55" t="str">
        <f t="shared" si="2"/>
        <v/>
      </c>
      <c r="E19" s="91"/>
      <c r="F19" s="92"/>
      <c r="G19" s="92"/>
      <c r="H19" s="93"/>
      <c r="I19" s="78"/>
      <c r="J19" s="78"/>
      <c r="K19" s="78"/>
      <c r="L19" s="78"/>
      <c r="M19" s="78"/>
      <c r="N19" s="78"/>
      <c r="O19" s="94" t="str">
        <f t="shared" si="3"/>
        <v/>
      </c>
      <c r="P19" s="86"/>
      <c r="Q19" s="86"/>
      <c r="R19" s="86"/>
      <c r="S19" s="86"/>
      <c r="T19" s="62">
        <f t="shared" si="4"/>
        <v>0</v>
      </c>
      <c r="U19" s="62">
        <f t="shared" si="5"/>
        <v>0</v>
      </c>
      <c r="V19" s="62">
        <f t="shared" si="6"/>
        <v>0</v>
      </c>
      <c r="W19" s="62">
        <f t="shared" si="7"/>
        <v>0</v>
      </c>
      <c r="X19" s="62">
        <f t="shared" si="8"/>
        <v>0</v>
      </c>
      <c r="Y19" s="62"/>
      <c r="Z19" s="27" t="str">
        <f t="shared" si="9"/>
        <v/>
      </c>
      <c r="AA19" s="68" t="str">
        <f t="shared" si="10"/>
        <v/>
      </c>
      <c r="AB19" s="54" t="str">
        <f t="shared" si="11"/>
        <v/>
      </c>
      <c r="AC19" s="86"/>
      <c r="AD19" s="86"/>
      <c r="AE19" s="86"/>
      <c r="AF19" s="86"/>
      <c r="AG19" s="62">
        <f t="shared" si="12"/>
        <v>0</v>
      </c>
      <c r="AH19" s="62">
        <f t="shared" si="13"/>
        <v>0</v>
      </c>
      <c r="AI19" s="62">
        <f t="shared" si="14"/>
        <v>0</v>
      </c>
      <c r="AJ19" s="62">
        <f t="shared" si="15"/>
        <v>0</v>
      </c>
      <c r="AK19" s="62">
        <f t="shared" si="16"/>
        <v>0</v>
      </c>
      <c r="AL19" s="62"/>
      <c r="AM19" s="90" t="str">
        <f t="shared" si="17"/>
        <v/>
      </c>
    </row>
    <row r="20" spans="1:39" ht="15">
      <c r="A20" s="54" t="e">
        <f>IF(#REF!&gt;0,ROW()-3,"")</f>
        <v>#REF!</v>
      </c>
      <c r="B20" s="68" t="str">
        <f t="shared" si="0"/>
        <v/>
      </c>
      <c r="C20" s="54" t="str">
        <f t="shared" si="1"/>
        <v/>
      </c>
      <c r="D20" s="55" t="str">
        <f t="shared" si="2"/>
        <v/>
      </c>
      <c r="E20" s="91"/>
      <c r="F20" s="92"/>
      <c r="G20" s="92"/>
      <c r="H20" s="93"/>
      <c r="I20" s="78"/>
      <c r="J20" s="78"/>
      <c r="K20" s="78"/>
      <c r="L20" s="78"/>
      <c r="M20" s="78"/>
      <c r="N20" s="78"/>
      <c r="O20" s="94" t="str">
        <f t="shared" si="3"/>
        <v/>
      </c>
      <c r="P20" s="86"/>
      <c r="Q20" s="86"/>
      <c r="R20" s="86"/>
      <c r="S20" s="86"/>
      <c r="T20" s="62">
        <f t="shared" si="4"/>
        <v>0</v>
      </c>
      <c r="U20" s="62">
        <f t="shared" si="5"/>
        <v>0</v>
      </c>
      <c r="V20" s="62">
        <f t="shared" si="6"/>
        <v>0</v>
      </c>
      <c r="W20" s="62">
        <f t="shared" si="7"/>
        <v>0</v>
      </c>
      <c r="X20" s="62">
        <f t="shared" si="8"/>
        <v>0</v>
      </c>
      <c r="Y20" s="62"/>
      <c r="Z20" s="27" t="str">
        <f t="shared" si="9"/>
        <v/>
      </c>
      <c r="AA20" s="68" t="str">
        <f t="shared" si="10"/>
        <v/>
      </c>
      <c r="AB20" s="54" t="str">
        <f t="shared" si="11"/>
        <v/>
      </c>
      <c r="AC20" s="86"/>
      <c r="AD20" s="86"/>
      <c r="AE20" s="86"/>
      <c r="AF20" s="86"/>
      <c r="AG20" s="62">
        <f t="shared" si="12"/>
        <v>0</v>
      </c>
      <c r="AH20" s="62">
        <f t="shared" si="13"/>
        <v>0</v>
      </c>
      <c r="AI20" s="62">
        <f t="shared" si="14"/>
        <v>0</v>
      </c>
      <c r="AJ20" s="62">
        <f t="shared" si="15"/>
        <v>0</v>
      </c>
      <c r="AK20" s="62">
        <f t="shared" si="16"/>
        <v>0</v>
      </c>
      <c r="AL20" s="62"/>
      <c r="AM20" s="90" t="str">
        <f t="shared" si="17"/>
        <v/>
      </c>
    </row>
    <row r="21" spans="1:39" ht="15">
      <c r="A21" s="54" t="e">
        <f>IF(#REF!&gt;0,ROW()-3,"")</f>
        <v>#REF!</v>
      </c>
      <c r="B21" s="68" t="str">
        <f t="shared" si="0"/>
        <v/>
      </c>
      <c r="C21" s="54" t="str">
        <f t="shared" si="1"/>
        <v/>
      </c>
      <c r="D21" s="55" t="str">
        <f t="shared" si="2"/>
        <v/>
      </c>
      <c r="E21" s="91"/>
      <c r="F21" s="92"/>
      <c r="G21" s="92"/>
      <c r="H21" s="93"/>
      <c r="I21" s="78"/>
      <c r="J21" s="78"/>
      <c r="K21" s="78"/>
      <c r="L21" s="78"/>
      <c r="M21" s="78"/>
      <c r="N21" s="78"/>
      <c r="O21" s="94" t="str">
        <f t="shared" si="3"/>
        <v/>
      </c>
      <c r="P21" s="86"/>
      <c r="Q21" s="86"/>
      <c r="R21" s="86"/>
      <c r="S21" s="86"/>
      <c r="T21" s="62">
        <f t="shared" si="4"/>
        <v>0</v>
      </c>
      <c r="U21" s="62">
        <f t="shared" si="5"/>
        <v>0</v>
      </c>
      <c r="V21" s="62">
        <f t="shared" si="6"/>
        <v>0</v>
      </c>
      <c r="W21" s="62">
        <f t="shared" si="7"/>
        <v>0</v>
      </c>
      <c r="X21" s="62">
        <f t="shared" si="8"/>
        <v>0</v>
      </c>
      <c r="Y21" s="62"/>
      <c r="Z21" s="27" t="str">
        <f t="shared" si="9"/>
        <v/>
      </c>
      <c r="AA21" s="68" t="str">
        <f t="shared" si="10"/>
        <v/>
      </c>
      <c r="AB21" s="54" t="str">
        <f t="shared" si="11"/>
        <v/>
      </c>
      <c r="AC21" s="86"/>
      <c r="AD21" s="86"/>
      <c r="AE21" s="86"/>
      <c r="AF21" s="86"/>
      <c r="AG21" s="62">
        <f t="shared" si="12"/>
        <v>0</v>
      </c>
      <c r="AH21" s="62">
        <f t="shared" si="13"/>
        <v>0</v>
      </c>
      <c r="AI21" s="62">
        <f t="shared" si="14"/>
        <v>0</v>
      </c>
      <c r="AJ21" s="62">
        <f t="shared" si="15"/>
        <v>0</v>
      </c>
      <c r="AK21" s="62">
        <f t="shared" si="16"/>
        <v>0</v>
      </c>
      <c r="AL21" s="62"/>
      <c r="AM21" s="90" t="str">
        <f t="shared" si="17"/>
        <v/>
      </c>
    </row>
    <row r="22" spans="1:39" ht="15">
      <c r="A22" s="54" t="e">
        <f>IF(#REF!&gt;0,ROW()-3,"")</f>
        <v>#REF!</v>
      </c>
      <c r="B22" s="68" t="str">
        <f t="shared" si="0"/>
        <v/>
      </c>
      <c r="C22" s="54" t="str">
        <f t="shared" si="1"/>
        <v/>
      </c>
      <c r="D22" s="55" t="str">
        <f t="shared" si="2"/>
        <v/>
      </c>
      <c r="E22" s="91"/>
      <c r="F22" s="92"/>
      <c r="G22" s="92"/>
      <c r="H22" s="93"/>
      <c r="I22" s="78"/>
      <c r="J22" s="78"/>
      <c r="K22" s="78"/>
      <c r="L22" s="78"/>
      <c r="M22" s="78"/>
      <c r="N22" s="78"/>
      <c r="O22" s="94" t="str">
        <f t="shared" si="3"/>
        <v/>
      </c>
      <c r="P22" s="86"/>
      <c r="Q22" s="86"/>
      <c r="R22" s="86"/>
      <c r="S22" s="86"/>
      <c r="T22" s="62">
        <f t="shared" si="4"/>
        <v>0</v>
      </c>
      <c r="U22" s="62">
        <f t="shared" si="5"/>
        <v>0</v>
      </c>
      <c r="V22" s="62">
        <f t="shared" si="6"/>
        <v>0</v>
      </c>
      <c r="W22" s="62">
        <f t="shared" si="7"/>
        <v>0</v>
      </c>
      <c r="X22" s="62">
        <f t="shared" si="8"/>
        <v>0</v>
      </c>
      <c r="Y22" s="62"/>
      <c r="Z22" s="27" t="str">
        <f t="shared" si="9"/>
        <v/>
      </c>
      <c r="AA22" s="68" t="str">
        <f t="shared" si="10"/>
        <v/>
      </c>
      <c r="AB22" s="54" t="str">
        <f t="shared" si="11"/>
        <v/>
      </c>
      <c r="AC22" s="86"/>
      <c r="AD22" s="86"/>
      <c r="AE22" s="86"/>
      <c r="AF22" s="86"/>
      <c r="AG22" s="62">
        <f t="shared" si="12"/>
        <v>0</v>
      </c>
      <c r="AH22" s="62">
        <f t="shared" si="13"/>
        <v>0</v>
      </c>
      <c r="AI22" s="62">
        <f t="shared" si="14"/>
        <v>0</v>
      </c>
      <c r="AJ22" s="62">
        <f t="shared" si="15"/>
        <v>0</v>
      </c>
      <c r="AK22" s="62">
        <f t="shared" si="16"/>
        <v>0</v>
      </c>
      <c r="AL22" s="62"/>
      <c r="AM22" s="90" t="str">
        <f t="shared" si="17"/>
        <v/>
      </c>
    </row>
    <row r="23" spans="1:39" ht="15">
      <c r="A23" s="54" t="e">
        <f>IF(#REF!&gt;0,ROW()-3,"")</f>
        <v>#REF!</v>
      </c>
      <c r="B23" s="68" t="str">
        <f t="shared" si="0"/>
        <v/>
      </c>
      <c r="C23" s="54" t="str">
        <f t="shared" si="1"/>
        <v/>
      </c>
      <c r="D23" s="55" t="str">
        <f t="shared" si="2"/>
        <v/>
      </c>
      <c r="E23" s="91"/>
      <c r="F23" s="92"/>
      <c r="G23" s="92"/>
      <c r="H23" s="93"/>
      <c r="I23" s="78"/>
      <c r="J23" s="78"/>
      <c r="K23" s="78"/>
      <c r="L23" s="78"/>
      <c r="M23" s="78"/>
      <c r="N23" s="78"/>
      <c r="O23" s="94" t="str">
        <f t="shared" si="3"/>
        <v/>
      </c>
      <c r="P23" s="86"/>
      <c r="Q23" s="86"/>
      <c r="R23" s="86"/>
      <c r="S23" s="86"/>
      <c r="T23" s="62">
        <f t="shared" si="4"/>
        <v>0</v>
      </c>
      <c r="U23" s="62">
        <f t="shared" si="5"/>
        <v>0</v>
      </c>
      <c r="V23" s="62">
        <f t="shared" si="6"/>
        <v>0</v>
      </c>
      <c r="W23" s="62">
        <f t="shared" si="7"/>
        <v>0</v>
      </c>
      <c r="X23" s="62">
        <f t="shared" si="8"/>
        <v>0</v>
      </c>
      <c r="Y23" s="62"/>
      <c r="Z23" s="27" t="str">
        <f t="shared" si="9"/>
        <v/>
      </c>
      <c r="AA23" s="68" t="str">
        <f t="shared" si="10"/>
        <v/>
      </c>
      <c r="AB23" s="54" t="str">
        <f t="shared" si="11"/>
        <v/>
      </c>
      <c r="AC23" s="86"/>
      <c r="AD23" s="86"/>
      <c r="AE23" s="86"/>
      <c r="AF23" s="86"/>
      <c r="AG23" s="62">
        <f t="shared" si="12"/>
        <v>0</v>
      </c>
      <c r="AH23" s="62">
        <f t="shared" si="13"/>
        <v>0</v>
      </c>
      <c r="AI23" s="62">
        <f t="shared" si="14"/>
        <v>0</v>
      </c>
      <c r="AJ23" s="62">
        <f t="shared" si="15"/>
        <v>0</v>
      </c>
      <c r="AK23" s="62">
        <f t="shared" si="16"/>
        <v>0</v>
      </c>
      <c r="AL23" s="62"/>
      <c r="AM23" s="90" t="str">
        <f t="shared" si="17"/>
        <v/>
      </c>
    </row>
    <row r="24" spans="1:39" ht="15">
      <c r="A24" s="54" t="e">
        <f>IF(#REF!&gt;0,ROW()-3,"")</f>
        <v>#REF!</v>
      </c>
      <c r="B24" s="68" t="str">
        <f t="shared" si="0"/>
        <v/>
      </c>
      <c r="C24" s="54" t="str">
        <f t="shared" si="1"/>
        <v/>
      </c>
      <c r="D24" s="55" t="str">
        <f t="shared" si="2"/>
        <v/>
      </c>
      <c r="E24" s="91"/>
      <c r="F24" s="92"/>
      <c r="G24" s="92"/>
      <c r="H24" s="93"/>
      <c r="I24" s="78"/>
      <c r="J24" s="78"/>
      <c r="K24" s="78"/>
      <c r="L24" s="78"/>
      <c r="M24" s="78"/>
      <c r="N24" s="78"/>
      <c r="O24" s="94" t="str">
        <f t="shared" si="3"/>
        <v/>
      </c>
      <c r="P24" s="86"/>
      <c r="Q24" s="86"/>
      <c r="R24" s="86"/>
      <c r="S24" s="86"/>
      <c r="T24" s="62">
        <f t="shared" si="4"/>
        <v>0</v>
      </c>
      <c r="U24" s="62">
        <f t="shared" si="5"/>
        <v>0</v>
      </c>
      <c r="V24" s="62">
        <f t="shared" si="6"/>
        <v>0</v>
      </c>
      <c r="W24" s="62">
        <f t="shared" si="7"/>
        <v>0</v>
      </c>
      <c r="X24" s="62">
        <f t="shared" si="8"/>
        <v>0</v>
      </c>
      <c r="Y24" s="62"/>
      <c r="Z24" s="27" t="str">
        <f t="shared" si="9"/>
        <v/>
      </c>
      <c r="AA24" s="68" t="str">
        <f t="shared" si="10"/>
        <v/>
      </c>
      <c r="AB24" s="54" t="str">
        <f t="shared" si="11"/>
        <v/>
      </c>
      <c r="AC24" s="86"/>
      <c r="AD24" s="86"/>
      <c r="AE24" s="86"/>
      <c r="AF24" s="86"/>
      <c r="AG24" s="62">
        <f t="shared" si="12"/>
        <v>0</v>
      </c>
      <c r="AH24" s="62">
        <f t="shared" si="13"/>
        <v>0</v>
      </c>
      <c r="AI24" s="62">
        <f t="shared" si="14"/>
        <v>0</v>
      </c>
      <c r="AJ24" s="62">
        <f t="shared" si="15"/>
        <v>0</v>
      </c>
      <c r="AK24" s="62">
        <f t="shared" si="16"/>
        <v>0</v>
      </c>
      <c r="AL24" s="62"/>
      <c r="AM24" s="90" t="str">
        <f t="shared" si="17"/>
        <v/>
      </c>
    </row>
    <row r="25" spans="1:39" ht="15">
      <c r="A25" s="54" t="e">
        <f>IF(#REF!&gt;0,ROW()-3,"")</f>
        <v>#REF!</v>
      </c>
      <c r="B25" s="68" t="str">
        <f t="shared" si="0"/>
        <v/>
      </c>
      <c r="C25" s="54" t="str">
        <f t="shared" si="1"/>
        <v/>
      </c>
      <c r="D25" s="55" t="str">
        <f t="shared" si="2"/>
        <v/>
      </c>
      <c r="E25" s="91"/>
      <c r="F25" s="92"/>
      <c r="G25" s="92"/>
      <c r="H25" s="93"/>
      <c r="I25" s="78"/>
      <c r="J25" s="78"/>
      <c r="K25" s="78"/>
      <c r="L25" s="78"/>
      <c r="M25" s="78"/>
      <c r="N25" s="78"/>
      <c r="O25" s="94" t="str">
        <f t="shared" si="3"/>
        <v/>
      </c>
      <c r="P25" s="86"/>
      <c r="Q25" s="86"/>
      <c r="R25" s="86"/>
      <c r="S25" s="86"/>
      <c r="T25" s="62">
        <f t="shared" si="4"/>
        <v>0</v>
      </c>
      <c r="U25" s="62">
        <f t="shared" si="5"/>
        <v>0</v>
      </c>
      <c r="V25" s="62">
        <f t="shared" si="6"/>
        <v>0</v>
      </c>
      <c r="W25" s="62">
        <f t="shared" si="7"/>
        <v>0</v>
      </c>
      <c r="X25" s="62">
        <f t="shared" si="8"/>
        <v>0</v>
      </c>
      <c r="Y25" s="62"/>
      <c r="Z25" s="27" t="str">
        <f t="shared" si="9"/>
        <v/>
      </c>
      <c r="AA25" s="68" t="str">
        <f t="shared" si="10"/>
        <v/>
      </c>
      <c r="AB25" s="54" t="str">
        <f t="shared" si="11"/>
        <v/>
      </c>
      <c r="AC25" s="86"/>
      <c r="AD25" s="86"/>
      <c r="AE25" s="86"/>
      <c r="AF25" s="86"/>
      <c r="AG25" s="62">
        <f t="shared" si="12"/>
        <v>0</v>
      </c>
      <c r="AH25" s="62">
        <f t="shared" si="13"/>
        <v>0</v>
      </c>
      <c r="AI25" s="62">
        <f t="shared" si="14"/>
        <v>0</v>
      </c>
      <c r="AJ25" s="62">
        <f t="shared" si="15"/>
        <v>0</v>
      </c>
      <c r="AK25" s="62">
        <f t="shared" si="16"/>
        <v>0</v>
      </c>
      <c r="AL25" s="62"/>
      <c r="AM25" s="90" t="str">
        <f t="shared" si="17"/>
        <v/>
      </c>
    </row>
    <row r="26" spans="1:39" ht="15">
      <c r="A26" s="54" t="e">
        <f>IF(#REF!&gt;0,ROW()-3,"")</f>
        <v>#REF!</v>
      </c>
      <c r="B26" s="68" t="str">
        <f t="shared" si="0"/>
        <v/>
      </c>
      <c r="C26" s="54" t="str">
        <f t="shared" si="1"/>
        <v/>
      </c>
      <c r="D26" s="55" t="str">
        <f t="shared" si="2"/>
        <v/>
      </c>
      <c r="E26" s="91"/>
      <c r="F26" s="92"/>
      <c r="G26" s="92"/>
      <c r="H26" s="93"/>
      <c r="I26" s="78"/>
      <c r="J26" s="78"/>
      <c r="K26" s="78"/>
      <c r="L26" s="78"/>
      <c r="M26" s="78"/>
      <c r="N26" s="78"/>
      <c r="O26" s="94" t="str">
        <f t="shared" si="3"/>
        <v/>
      </c>
      <c r="P26" s="86"/>
      <c r="Q26" s="86"/>
      <c r="R26" s="86"/>
      <c r="S26" s="86"/>
      <c r="T26" s="62">
        <f t="shared" si="4"/>
        <v>0</v>
      </c>
      <c r="U26" s="62">
        <f t="shared" si="5"/>
        <v>0</v>
      </c>
      <c r="V26" s="62">
        <f t="shared" si="6"/>
        <v>0</v>
      </c>
      <c r="W26" s="62">
        <f t="shared" si="7"/>
        <v>0</v>
      </c>
      <c r="X26" s="62">
        <f t="shared" si="8"/>
        <v>0</v>
      </c>
      <c r="Y26" s="62"/>
      <c r="Z26" s="27" t="str">
        <f t="shared" si="9"/>
        <v/>
      </c>
      <c r="AA26" s="68" t="str">
        <f t="shared" si="10"/>
        <v/>
      </c>
      <c r="AB26" s="54" t="str">
        <f t="shared" si="11"/>
        <v/>
      </c>
      <c r="AC26" s="86"/>
      <c r="AD26" s="86"/>
      <c r="AE26" s="86"/>
      <c r="AF26" s="86"/>
      <c r="AG26" s="62">
        <f t="shared" si="12"/>
        <v>0</v>
      </c>
      <c r="AH26" s="62">
        <f t="shared" si="13"/>
        <v>0</v>
      </c>
      <c r="AI26" s="62">
        <f t="shared" si="14"/>
        <v>0</v>
      </c>
      <c r="AJ26" s="62">
        <f t="shared" si="15"/>
        <v>0</v>
      </c>
      <c r="AK26" s="62">
        <f t="shared" si="16"/>
        <v>0</v>
      </c>
      <c r="AL26" s="62"/>
      <c r="AM26" s="90" t="str">
        <f t="shared" si="17"/>
        <v/>
      </c>
    </row>
    <row r="27" spans="1:39" ht="15">
      <c r="A27" s="54" t="e">
        <f>IF(#REF!&gt;0,ROW()-3,"")</f>
        <v>#REF!</v>
      </c>
      <c r="B27" s="68" t="str">
        <f t="shared" si="0"/>
        <v/>
      </c>
      <c r="C27" s="54" t="str">
        <f t="shared" si="1"/>
        <v/>
      </c>
      <c r="D27" s="55" t="str">
        <f t="shared" si="2"/>
        <v/>
      </c>
      <c r="E27" s="91"/>
      <c r="F27" s="92"/>
      <c r="G27" s="92"/>
      <c r="H27" s="93"/>
      <c r="I27" s="78"/>
      <c r="J27" s="78"/>
      <c r="K27" s="78"/>
      <c r="L27" s="78"/>
      <c r="M27" s="78"/>
      <c r="N27" s="78"/>
      <c r="O27" s="94" t="str">
        <f t="shared" si="3"/>
        <v/>
      </c>
      <c r="P27" s="86"/>
      <c r="Q27" s="86"/>
      <c r="R27" s="86"/>
      <c r="S27" s="86"/>
      <c r="T27" s="62">
        <f t="shared" si="4"/>
        <v>0</v>
      </c>
      <c r="U27" s="62">
        <f t="shared" si="5"/>
        <v>0</v>
      </c>
      <c r="V27" s="62">
        <f t="shared" si="6"/>
        <v>0</v>
      </c>
      <c r="W27" s="62">
        <f t="shared" si="7"/>
        <v>0</v>
      </c>
      <c r="X27" s="62">
        <f t="shared" si="8"/>
        <v>0</v>
      </c>
      <c r="Y27" s="62"/>
      <c r="Z27" s="27" t="str">
        <f t="shared" si="9"/>
        <v/>
      </c>
      <c r="AA27" s="68" t="str">
        <f t="shared" si="10"/>
        <v/>
      </c>
      <c r="AB27" s="54" t="str">
        <f t="shared" si="11"/>
        <v/>
      </c>
      <c r="AC27" s="86"/>
      <c r="AD27" s="86"/>
      <c r="AE27" s="86"/>
      <c r="AF27" s="86"/>
      <c r="AG27" s="62">
        <f t="shared" si="12"/>
        <v>0</v>
      </c>
      <c r="AH27" s="62">
        <f t="shared" si="13"/>
        <v>0</v>
      </c>
      <c r="AI27" s="62">
        <f t="shared" si="14"/>
        <v>0</v>
      </c>
      <c r="AJ27" s="62">
        <f t="shared" si="15"/>
        <v>0</v>
      </c>
      <c r="AK27" s="62">
        <f t="shared" si="16"/>
        <v>0</v>
      </c>
      <c r="AL27" s="62"/>
      <c r="AM27" s="90" t="str">
        <f t="shared" si="17"/>
        <v/>
      </c>
    </row>
    <row r="28" spans="1:39" ht="15">
      <c r="A28" s="54" t="e">
        <f>IF(#REF!&gt;0,ROW()-3,"")</f>
        <v>#REF!</v>
      </c>
      <c r="B28" s="68" t="str">
        <f t="shared" si="0"/>
        <v/>
      </c>
      <c r="C28" s="54" t="str">
        <f t="shared" si="1"/>
        <v/>
      </c>
      <c r="D28" s="55" t="str">
        <f t="shared" si="2"/>
        <v/>
      </c>
      <c r="E28" s="91"/>
      <c r="F28" s="92"/>
      <c r="G28" s="92"/>
      <c r="H28" s="93"/>
      <c r="I28" s="78"/>
      <c r="J28" s="78"/>
      <c r="K28" s="78"/>
      <c r="L28" s="78"/>
      <c r="M28" s="78"/>
      <c r="N28" s="78"/>
      <c r="O28" s="94" t="str">
        <f t="shared" si="3"/>
        <v/>
      </c>
      <c r="P28" s="86"/>
      <c r="Q28" s="86"/>
      <c r="R28" s="86"/>
      <c r="S28" s="86"/>
      <c r="T28" s="62">
        <f t="shared" si="4"/>
        <v>0</v>
      </c>
      <c r="U28" s="62">
        <f t="shared" si="5"/>
        <v>0</v>
      </c>
      <c r="V28" s="62">
        <f t="shared" si="6"/>
        <v>0</v>
      </c>
      <c r="W28" s="62">
        <f t="shared" si="7"/>
        <v>0</v>
      </c>
      <c r="X28" s="62">
        <f t="shared" si="8"/>
        <v>0</v>
      </c>
      <c r="Y28" s="62"/>
      <c r="Z28" s="27" t="str">
        <f t="shared" si="9"/>
        <v/>
      </c>
      <c r="AA28" s="68" t="str">
        <f t="shared" si="10"/>
        <v/>
      </c>
      <c r="AB28" s="54" t="str">
        <f t="shared" si="11"/>
        <v/>
      </c>
      <c r="AC28" s="86"/>
      <c r="AD28" s="86"/>
      <c r="AE28" s="86"/>
      <c r="AF28" s="86"/>
      <c r="AG28" s="62">
        <f t="shared" si="12"/>
        <v>0</v>
      </c>
      <c r="AH28" s="62">
        <f t="shared" si="13"/>
        <v>0</v>
      </c>
      <c r="AI28" s="62">
        <f t="shared" si="14"/>
        <v>0</v>
      </c>
      <c r="AJ28" s="62">
        <f t="shared" si="15"/>
        <v>0</v>
      </c>
      <c r="AK28" s="62">
        <f t="shared" si="16"/>
        <v>0</v>
      </c>
      <c r="AL28" s="62"/>
      <c r="AM28" s="90" t="str">
        <f t="shared" si="17"/>
        <v/>
      </c>
    </row>
    <row r="29" spans="1:39" ht="15">
      <c r="A29" s="54" t="e">
        <f>IF(#REF!&gt;0,ROW()-3,"")</f>
        <v>#REF!</v>
      </c>
      <c r="B29" s="68" t="str">
        <f t="shared" si="0"/>
        <v/>
      </c>
      <c r="C29" s="54" t="str">
        <f t="shared" si="1"/>
        <v/>
      </c>
      <c r="D29" s="55" t="str">
        <f t="shared" si="2"/>
        <v/>
      </c>
      <c r="E29" s="91"/>
      <c r="F29" s="92"/>
      <c r="G29" s="92"/>
      <c r="H29" s="93"/>
      <c r="I29" s="78"/>
      <c r="J29" s="78"/>
      <c r="K29" s="78"/>
      <c r="L29" s="78"/>
      <c r="M29" s="78"/>
      <c r="N29" s="78"/>
      <c r="O29" s="94" t="str">
        <f t="shared" si="3"/>
        <v/>
      </c>
      <c r="P29" s="86"/>
      <c r="Q29" s="86"/>
      <c r="R29" s="86"/>
      <c r="S29" s="86"/>
      <c r="T29" s="62">
        <f t="shared" si="4"/>
        <v>0</v>
      </c>
      <c r="U29" s="62">
        <f t="shared" si="5"/>
        <v>0</v>
      </c>
      <c r="V29" s="62">
        <f t="shared" si="6"/>
        <v>0</v>
      </c>
      <c r="W29" s="62">
        <f t="shared" si="7"/>
        <v>0</v>
      </c>
      <c r="X29" s="62">
        <f t="shared" si="8"/>
        <v>0</v>
      </c>
      <c r="Y29" s="62"/>
      <c r="Z29" s="27" t="str">
        <f t="shared" si="9"/>
        <v/>
      </c>
      <c r="AA29" s="68" t="str">
        <f t="shared" si="10"/>
        <v/>
      </c>
      <c r="AB29" s="54" t="str">
        <f t="shared" si="11"/>
        <v/>
      </c>
      <c r="AC29" s="86"/>
      <c r="AD29" s="86"/>
      <c r="AE29" s="86"/>
      <c r="AF29" s="86"/>
      <c r="AG29" s="62">
        <f t="shared" si="12"/>
        <v>0</v>
      </c>
      <c r="AH29" s="62">
        <f t="shared" si="13"/>
        <v>0</v>
      </c>
      <c r="AI29" s="62">
        <f t="shared" si="14"/>
        <v>0</v>
      </c>
      <c r="AJ29" s="62">
        <f t="shared" si="15"/>
        <v>0</v>
      </c>
      <c r="AK29" s="62">
        <f t="shared" si="16"/>
        <v>0</v>
      </c>
      <c r="AL29" s="62"/>
      <c r="AM29" s="90" t="str">
        <f t="shared" si="17"/>
        <v/>
      </c>
    </row>
    <row r="30" spans="1:39" ht="15">
      <c r="A30" s="54" t="e">
        <f>IF(#REF!&gt;0,ROW()-3,"")</f>
        <v>#REF!</v>
      </c>
      <c r="B30" s="68" t="str">
        <f t="shared" si="0"/>
        <v/>
      </c>
      <c r="C30" s="54" t="str">
        <f t="shared" si="1"/>
        <v/>
      </c>
      <c r="D30" s="55" t="str">
        <f t="shared" si="2"/>
        <v/>
      </c>
      <c r="E30" s="91"/>
      <c r="F30" s="92"/>
      <c r="G30" s="92"/>
      <c r="H30" s="93"/>
      <c r="I30" s="78"/>
      <c r="J30" s="78"/>
      <c r="K30" s="78"/>
      <c r="L30" s="78"/>
      <c r="M30" s="78"/>
      <c r="N30" s="78"/>
      <c r="O30" s="94" t="str">
        <f t="shared" si="3"/>
        <v/>
      </c>
      <c r="P30" s="86"/>
      <c r="Q30" s="86"/>
      <c r="R30" s="86"/>
      <c r="S30" s="86"/>
      <c r="T30" s="62">
        <f t="shared" si="4"/>
        <v>0</v>
      </c>
      <c r="U30" s="62">
        <f t="shared" si="5"/>
        <v>0</v>
      </c>
      <c r="V30" s="62">
        <f t="shared" si="6"/>
        <v>0</v>
      </c>
      <c r="W30" s="62">
        <f t="shared" si="7"/>
        <v>0</v>
      </c>
      <c r="X30" s="62">
        <f t="shared" si="8"/>
        <v>0</v>
      </c>
      <c r="Y30" s="62"/>
      <c r="Z30" s="27" t="str">
        <f t="shared" si="9"/>
        <v/>
      </c>
      <c r="AA30" s="68" t="str">
        <f t="shared" si="10"/>
        <v/>
      </c>
      <c r="AB30" s="54" t="str">
        <f t="shared" si="11"/>
        <v/>
      </c>
      <c r="AC30" s="86"/>
      <c r="AD30" s="86"/>
      <c r="AE30" s="86"/>
      <c r="AF30" s="86"/>
      <c r="AG30" s="62">
        <f t="shared" si="12"/>
        <v>0</v>
      </c>
      <c r="AH30" s="62">
        <f t="shared" si="13"/>
        <v>0</v>
      </c>
      <c r="AI30" s="62">
        <f t="shared" si="14"/>
        <v>0</v>
      </c>
      <c r="AJ30" s="62">
        <f t="shared" si="15"/>
        <v>0</v>
      </c>
      <c r="AK30" s="62">
        <f t="shared" si="16"/>
        <v>0</v>
      </c>
      <c r="AL30" s="62"/>
      <c r="AM30" s="90" t="str">
        <f t="shared" si="17"/>
        <v/>
      </c>
    </row>
    <row r="31" spans="1:39" ht="15">
      <c r="A31" s="54" t="e">
        <f>IF(#REF!&gt;0,ROW()-3,"")</f>
        <v>#REF!</v>
      </c>
      <c r="B31" s="68" t="str">
        <f t="shared" si="0"/>
        <v/>
      </c>
      <c r="C31" s="54" t="str">
        <f t="shared" si="1"/>
        <v/>
      </c>
      <c r="D31" s="55" t="str">
        <f t="shared" si="2"/>
        <v/>
      </c>
      <c r="E31" s="91"/>
      <c r="F31" s="92"/>
      <c r="G31" s="92"/>
      <c r="H31" s="93"/>
      <c r="I31" s="78"/>
      <c r="J31" s="78"/>
      <c r="K31" s="78"/>
      <c r="L31" s="78"/>
      <c r="M31" s="78"/>
      <c r="N31" s="78"/>
      <c r="O31" s="94" t="str">
        <f t="shared" si="3"/>
        <v/>
      </c>
      <c r="P31" s="86"/>
      <c r="Q31" s="86"/>
      <c r="R31" s="86"/>
      <c r="S31" s="86"/>
      <c r="T31" s="62">
        <f t="shared" si="4"/>
        <v>0</v>
      </c>
      <c r="U31" s="62">
        <f t="shared" si="5"/>
        <v>0</v>
      </c>
      <c r="V31" s="62">
        <f t="shared" si="6"/>
        <v>0</v>
      </c>
      <c r="W31" s="62">
        <f t="shared" si="7"/>
        <v>0</v>
      </c>
      <c r="X31" s="62">
        <f t="shared" si="8"/>
        <v>0</v>
      </c>
      <c r="Y31" s="62"/>
      <c r="Z31" s="27" t="str">
        <f t="shared" si="9"/>
        <v/>
      </c>
      <c r="AA31" s="68" t="str">
        <f t="shared" si="10"/>
        <v/>
      </c>
      <c r="AB31" s="54" t="str">
        <f t="shared" si="11"/>
        <v/>
      </c>
      <c r="AC31" s="86"/>
      <c r="AD31" s="86"/>
      <c r="AE31" s="86"/>
      <c r="AF31" s="86"/>
      <c r="AG31" s="62">
        <f t="shared" si="12"/>
        <v>0</v>
      </c>
      <c r="AH31" s="62">
        <f t="shared" si="13"/>
        <v>0</v>
      </c>
      <c r="AI31" s="62">
        <f t="shared" si="14"/>
        <v>0</v>
      </c>
      <c r="AJ31" s="62">
        <f t="shared" si="15"/>
        <v>0</v>
      </c>
      <c r="AK31" s="62">
        <f t="shared" si="16"/>
        <v>0</v>
      </c>
      <c r="AL31" s="62"/>
      <c r="AM31" s="90" t="str">
        <f t="shared" si="17"/>
        <v/>
      </c>
    </row>
    <row r="32" spans="1:39" ht="15">
      <c r="A32" s="54" t="e">
        <f>IF(#REF!&gt;0,ROW()-3,"")</f>
        <v>#REF!</v>
      </c>
      <c r="B32" s="68" t="str">
        <f t="shared" si="0"/>
        <v/>
      </c>
      <c r="C32" s="54" t="str">
        <f t="shared" si="1"/>
        <v/>
      </c>
      <c r="D32" s="55" t="str">
        <f t="shared" si="2"/>
        <v/>
      </c>
      <c r="E32" s="91"/>
      <c r="F32" s="92"/>
      <c r="G32" s="92"/>
      <c r="H32" s="93"/>
      <c r="I32" s="78"/>
      <c r="J32" s="78"/>
      <c r="K32" s="78"/>
      <c r="L32" s="78"/>
      <c r="M32" s="78"/>
      <c r="N32" s="78"/>
      <c r="O32" s="94" t="str">
        <f t="shared" si="3"/>
        <v/>
      </c>
      <c r="P32" s="86"/>
      <c r="Q32" s="86"/>
      <c r="R32" s="86"/>
      <c r="S32" s="86"/>
      <c r="T32" s="62">
        <f t="shared" si="4"/>
        <v>0</v>
      </c>
      <c r="U32" s="62">
        <f t="shared" si="5"/>
        <v>0</v>
      </c>
      <c r="V32" s="62">
        <f t="shared" si="6"/>
        <v>0</v>
      </c>
      <c r="W32" s="62">
        <f t="shared" si="7"/>
        <v>0</v>
      </c>
      <c r="X32" s="62">
        <f t="shared" si="8"/>
        <v>0</v>
      </c>
      <c r="Y32" s="62"/>
      <c r="Z32" s="27" t="str">
        <f t="shared" si="9"/>
        <v/>
      </c>
      <c r="AA32" s="68" t="str">
        <f t="shared" si="10"/>
        <v/>
      </c>
      <c r="AB32" s="54" t="str">
        <f t="shared" si="11"/>
        <v/>
      </c>
      <c r="AC32" s="86"/>
      <c r="AD32" s="86"/>
      <c r="AE32" s="86"/>
      <c r="AF32" s="86"/>
      <c r="AG32" s="62">
        <f t="shared" si="12"/>
        <v>0</v>
      </c>
      <c r="AH32" s="62">
        <f t="shared" si="13"/>
        <v>0</v>
      </c>
      <c r="AI32" s="62">
        <f t="shared" si="14"/>
        <v>0</v>
      </c>
      <c r="AJ32" s="62">
        <f t="shared" si="15"/>
        <v>0</v>
      </c>
      <c r="AK32" s="62">
        <f t="shared" si="16"/>
        <v>0</v>
      </c>
      <c r="AL32" s="62"/>
      <c r="AM32" s="90" t="str">
        <f t="shared" si="17"/>
        <v/>
      </c>
    </row>
    <row r="33" spans="1:39" ht="15">
      <c r="A33" s="54" t="e">
        <f>IF(#REF!&gt;0,ROW()-3,"")</f>
        <v>#REF!</v>
      </c>
      <c r="B33" s="68" t="str">
        <f t="shared" si="0"/>
        <v/>
      </c>
      <c r="C33" s="54" t="str">
        <f t="shared" si="1"/>
        <v/>
      </c>
      <c r="D33" s="55" t="str">
        <f t="shared" si="2"/>
        <v/>
      </c>
      <c r="E33" s="91"/>
      <c r="F33" s="92"/>
      <c r="G33" s="92"/>
      <c r="H33" s="93"/>
      <c r="I33" s="78"/>
      <c r="J33" s="78"/>
      <c r="K33" s="78"/>
      <c r="L33" s="78"/>
      <c r="M33" s="78"/>
      <c r="N33" s="78"/>
      <c r="O33" s="94" t="str">
        <f t="shared" si="3"/>
        <v/>
      </c>
      <c r="P33" s="86"/>
      <c r="Q33" s="86"/>
      <c r="R33" s="86"/>
      <c r="S33" s="86"/>
      <c r="T33" s="62">
        <f t="shared" si="4"/>
        <v>0</v>
      </c>
      <c r="U33" s="62">
        <f t="shared" si="5"/>
        <v>0</v>
      </c>
      <c r="V33" s="62">
        <f t="shared" si="6"/>
        <v>0</v>
      </c>
      <c r="W33" s="62">
        <f t="shared" si="7"/>
        <v>0</v>
      </c>
      <c r="X33" s="62">
        <f t="shared" si="8"/>
        <v>0</v>
      </c>
      <c r="Y33" s="62"/>
      <c r="Z33" s="27" t="str">
        <f t="shared" si="9"/>
        <v/>
      </c>
      <c r="AA33" s="68" t="str">
        <f t="shared" si="10"/>
        <v/>
      </c>
      <c r="AB33" s="54" t="str">
        <f t="shared" si="11"/>
        <v/>
      </c>
      <c r="AC33" s="86"/>
      <c r="AD33" s="86"/>
      <c r="AE33" s="86"/>
      <c r="AF33" s="86"/>
      <c r="AG33" s="62">
        <f t="shared" si="12"/>
        <v>0</v>
      </c>
      <c r="AH33" s="62">
        <f t="shared" si="13"/>
        <v>0</v>
      </c>
      <c r="AI33" s="62">
        <f t="shared" si="14"/>
        <v>0</v>
      </c>
      <c r="AJ33" s="62">
        <f t="shared" si="15"/>
        <v>0</v>
      </c>
      <c r="AK33" s="62">
        <f t="shared" si="16"/>
        <v>0</v>
      </c>
      <c r="AL33" s="62"/>
      <c r="AM33" s="90" t="str">
        <f t="shared" si="17"/>
        <v/>
      </c>
    </row>
    <row r="34" spans="1:39" ht="15">
      <c r="A34" s="54" t="e">
        <f>IF(#REF!&gt;0,ROW()-3,"")</f>
        <v>#REF!</v>
      </c>
      <c r="B34" s="68" t="str">
        <f t="shared" si="0"/>
        <v/>
      </c>
      <c r="C34" s="54" t="str">
        <f t="shared" si="1"/>
        <v/>
      </c>
      <c r="D34" s="55" t="str">
        <f t="shared" si="2"/>
        <v/>
      </c>
      <c r="E34" s="91"/>
      <c r="F34" s="92"/>
      <c r="G34" s="92"/>
      <c r="H34" s="93"/>
      <c r="I34" s="78"/>
      <c r="J34" s="78"/>
      <c r="K34" s="78"/>
      <c r="L34" s="78"/>
      <c r="M34" s="78"/>
      <c r="N34" s="78"/>
      <c r="O34" s="94" t="str">
        <f t="shared" si="3"/>
        <v/>
      </c>
      <c r="P34" s="86"/>
      <c r="Q34" s="86"/>
      <c r="R34" s="86"/>
      <c r="S34" s="86"/>
      <c r="T34" s="62">
        <f t="shared" si="4"/>
        <v>0</v>
      </c>
      <c r="U34" s="62">
        <f t="shared" si="5"/>
        <v>0</v>
      </c>
      <c r="V34" s="62">
        <f t="shared" si="6"/>
        <v>0</v>
      </c>
      <c r="W34" s="62">
        <f t="shared" si="7"/>
        <v>0</v>
      </c>
      <c r="X34" s="62">
        <f t="shared" si="8"/>
        <v>0</v>
      </c>
      <c r="Y34" s="62"/>
      <c r="Z34" s="27" t="str">
        <f t="shared" si="9"/>
        <v/>
      </c>
      <c r="AA34" s="68" t="str">
        <f t="shared" si="10"/>
        <v/>
      </c>
      <c r="AB34" s="54" t="str">
        <f t="shared" si="11"/>
        <v/>
      </c>
      <c r="AC34" s="86"/>
      <c r="AD34" s="86"/>
      <c r="AE34" s="86"/>
      <c r="AF34" s="86"/>
      <c r="AG34" s="62">
        <f t="shared" si="12"/>
        <v>0</v>
      </c>
      <c r="AH34" s="62">
        <f t="shared" si="13"/>
        <v>0</v>
      </c>
      <c r="AI34" s="62">
        <f t="shared" si="14"/>
        <v>0</v>
      </c>
      <c r="AJ34" s="62">
        <f t="shared" si="15"/>
        <v>0</v>
      </c>
      <c r="AK34" s="62">
        <f t="shared" si="16"/>
        <v>0</v>
      </c>
      <c r="AL34" s="62"/>
      <c r="AM34" s="90" t="str">
        <f t="shared" si="17"/>
        <v/>
      </c>
    </row>
    <row r="35" spans="1:39" ht="15">
      <c r="A35" s="54" t="e">
        <f>IF(#REF!&gt;0,ROW()-3,"")</f>
        <v>#REF!</v>
      </c>
      <c r="B35" s="68" t="str">
        <f t="shared" si="0"/>
        <v/>
      </c>
      <c r="C35" s="54" t="str">
        <f t="shared" si="1"/>
        <v/>
      </c>
      <c r="D35" s="55" t="str">
        <f t="shared" si="2"/>
        <v/>
      </c>
      <c r="E35" s="91"/>
      <c r="F35" s="92"/>
      <c r="G35" s="92"/>
      <c r="H35" s="93"/>
      <c r="I35" s="78"/>
      <c r="J35" s="78"/>
      <c r="K35" s="78"/>
      <c r="L35" s="78"/>
      <c r="M35" s="78"/>
      <c r="N35" s="78"/>
      <c r="O35" s="94" t="str">
        <f t="shared" si="3"/>
        <v/>
      </c>
      <c r="P35" s="86"/>
      <c r="Q35" s="86"/>
      <c r="R35" s="86"/>
      <c r="S35" s="86"/>
      <c r="T35" s="62">
        <f t="shared" si="4"/>
        <v>0</v>
      </c>
      <c r="U35" s="62">
        <f t="shared" si="5"/>
        <v>0</v>
      </c>
      <c r="V35" s="62">
        <f t="shared" si="6"/>
        <v>0</v>
      </c>
      <c r="W35" s="62">
        <f t="shared" si="7"/>
        <v>0</v>
      </c>
      <c r="X35" s="62">
        <f t="shared" si="8"/>
        <v>0</v>
      </c>
      <c r="Y35" s="62"/>
      <c r="Z35" s="27" t="str">
        <f t="shared" si="9"/>
        <v/>
      </c>
      <c r="AA35" s="68" t="str">
        <f t="shared" si="10"/>
        <v/>
      </c>
      <c r="AB35" s="54" t="str">
        <f t="shared" si="11"/>
        <v/>
      </c>
      <c r="AC35" s="86"/>
      <c r="AD35" s="86"/>
      <c r="AE35" s="86"/>
      <c r="AF35" s="86"/>
      <c r="AG35" s="62">
        <f t="shared" si="12"/>
        <v>0</v>
      </c>
      <c r="AH35" s="62">
        <f t="shared" si="13"/>
        <v>0</v>
      </c>
      <c r="AI35" s="62">
        <f t="shared" si="14"/>
        <v>0</v>
      </c>
      <c r="AJ35" s="62">
        <f t="shared" si="15"/>
        <v>0</v>
      </c>
      <c r="AK35" s="62">
        <f t="shared" si="16"/>
        <v>0</v>
      </c>
      <c r="AL35" s="62"/>
      <c r="AM35" s="90" t="str">
        <f t="shared" si="17"/>
        <v/>
      </c>
    </row>
    <row r="36" spans="1:39" ht="15">
      <c r="A36" s="54" t="e">
        <f>IF(#REF!&gt;0,ROW()-3,"")</f>
        <v>#REF!</v>
      </c>
      <c r="B36" s="68" t="str">
        <f t="shared" si="0"/>
        <v/>
      </c>
      <c r="C36" s="54" t="str">
        <f t="shared" si="1"/>
        <v/>
      </c>
      <c r="D36" s="55" t="str">
        <f t="shared" si="2"/>
        <v/>
      </c>
      <c r="E36" s="91"/>
      <c r="F36" s="92"/>
      <c r="G36" s="92"/>
      <c r="H36" s="93"/>
      <c r="I36" s="78"/>
      <c r="J36" s="78"/>
      <c r="K36" s="78"/>
      <c r="L36" s="78"/>
      <c r="M36" s="78"/>
      <c r="N36" s="78"/>
      <c r="O36" s="94" t="str">
        <f t="shared" si="3"/>
        <v/>
      </c>
      <c r="P36" s="86"/>
      <c r="Q36" s="86"/>
      <c r="R36" s="86"/>
      <c r="S36" s="86"/>
      <c r="T36" s="62">
        <f t="shared" si="4"/>
        <v>0</v>
      </c>
      <c r="U36" s="62">
        <f t="shared" si="5"/>
        <v>0</v>
      </c>
      <c r="V36" s="62">
        <f t="shared" si="6"/>
        <v>0</v>
      </c>
      <c r="W36" s="62">
        <f t="shared" si="7"/>
        <v>0</v>
      </c>
      <c r="X36" s="62">
        <f t="shared" si="8"/>
        <v>0</v>
      </c>
      <c r="Y36" s="62"/>
      <c r="Z36" s="27" t="str">
        <f t="shared" si="9"/>
        <v/>
      </c>
      <c r="AA36" s="68" t="str">
        <f t="shared" si="10"/>
        <v/>
      </c>
      <c r="AB36" s="54" t="str">
        <f t="shared" si="11"/>
        <v/>
      </c>
      <c r="AC36" s="86"/>
      <c r="AD36" s="86"/>
      <c r="AE36" s="86"/>
      <c r="AF36" s="86"/>
      <c r="AG36" s="62">
        <f t="shared" si="12"/>
        <v>0</v>
      </c>
      <c r="AH36" s="62">
        <f t="shared" si="13"/>
        <v>0</v>
      </c>
      <c r="AI36" s="62">
        <f t="shared" si="14"/>
        <v>0</v>
      </c>
      <c r="AJ36" s="62">
        <f t="shared" si="15"/>
        <v>0</v>
      </c>
      <c r="AK36" s="62">
        <f t="shared" si="16"/>
        <v>0</v>
      </c>
      <c r="AL36" s="62"/>
      <c r="AM36" s="90" t="str">
        <f t="shared" si="17"/>
        <v/>
      </c>
    </row>
    <row r="37" spans="1:39" ht="15">
      <c r="A37" s="54" t="e">
        <f>IF(#REF!&gt;0,ROW()-3,"")</f>
        <v>#REF!</v>
      </c>
      <c r="B37" s="68" t="str">
        <f t="shared" si="0"/>
        <v/>
      </c>
      <c r="C37" s="54" t="str">
        <f t="shared" si="1"/>
        <v/>
      </c>
      <c r="D37" s="55" t="str">
        <f t="shared" si="2"/>
        <v/>
      </c>
      <c r="E37" s="91"/>
      <c r="F37" s="92"/>
      <c r="G37" s="92"/>
      <c r="H37" s="93"/>
      <c r="I37" s="78"/>
      <c r="J37" s="78"/>
      <c r="K37" s="78"/>
      <c r="L37" s="78"/>
      <c r="M37" s="78"/>
      <c r="N37" s="78"/>
      <c r="O37" s="94" t="str">
        <f t="shared" si="3"/>
        <v/>
      </c>
      <c r="P37" s="86"/>
      <c r="Q37" s="86"/>
      <c r="R37" s="86"/>
      <c r="S37" s="86"/>
      <c r="T37" s="62">
        <f t="shared" si="4"/>
        <v>0</v>
      </c>
      <c r="U37" s="62">
        <f t="shared" si="5"/>
        <v>0</v>
      </c>
      <c r="V37" s="62">
        <f t="shared" si="6"/>
        <v>0</v>
      </c>
      <c r="W37" s="62">
        <f t="shared" si="7"/>
        <v>0</v>
      </c>
      <c r="X37" s="62">
        <f t="shared" si="8"/>
        <v>0</v>
      </c>
      <c r="Y37" s="62"/>
      <c r="Z37" s="27" t="str">
        <f t="shared" si="9"/>
        <v/>
      </c>
      <c r="AA37" s="68" t="str">
        <f t="shared" si="10"/>
        <v/>
      </c>
      <c r="AB37" s="54" t="str">
        <f t="shared" si="11"/>
        <v/>
      </c>
      <c r="AC37" s="86"/>
      <c r="AD37" s="86"/>
      <c r="AE37" s="86"/>
      <c r="AF37" s="86"/>
      <c r="AG37" s="62">
        <f t="shared" si="12"/>
        <v>0</v>
      </c>
      <c r="AH37" s="62">
        <f t="shared" si="13"/>
        <v>0</v>
      </c>
      <c r="AI37" s="62">
        <f t="shared" si="14"/>
        <v>0</v>
      </c>
      <c r="AJ37" s="62">
        <f t="shared" si="15"/>
        <v>0</v>
      </c>
      <c r="AK37" s="62">
        <f t="shared" si="16"/>
        <v>0</v>
      </c>
      <c r="AL37" s="62"/>
      <c r="AM37" s="90" t="str">
        <f t="shared" si="17"/>
        <v/>
      </c>
    </row>
    <row r="38" spans="1:39" ht="15">
      <c r="A38" s="54" t="e">
        <f>IF(#REF!&gt;0,ROW()-3,"")</f>
        <v>#REF!</v>
      </c>
      <c r="B38" s="68" t="str">
        <f t="shared" si="0"/>
        <v/>
      </c>
      <c r="C38" s="54" t="str">
        <f t="shared" si="1"/>
        <v/>
      </c>
      <c r="D38" s="55" t="str">
        <f t="shared" si="2"/>
        <v/>
      </c>
      <c r="E38" s="91"/>
      <c r="F38" s="92"/>
      <c r="G38" s="92"/>
      <c r="H38" s="93"/>
      <c r="I38" s="78"/>
      <c r="J38" s="78"/>
      <c r="K38" s="78"/>
      <c r="L38" s="78"/>
      <c r="M38" s="78"/>
      <c r="N38" s="78"/>
      <c r="O38" s="94" t="str">
        <f t="shared" si="3"/>
        <v/>
      </c>
      <c r="P38" s="86"/>
      <c r="Q38" s="86"/>
      <c r="R38" s="86"/>
      <c r="S38" s="86"/>
      <c r="T38" s="62">
        <f t="shared" si="4"/>
        <v>0</v>
      </c>
      <c r="U38" s="62">
        <f t="shared" si="5"/>
        <v>0</v>
      </c>
      <c r="V38" s="62">
        <f t="shared" si="6"/>
        <v>0</v>
      </c>
      <c r="W38" s="62">
        <f t="shared" si="7"/>
        <v>0</v>
      </c>
      <c r="X38" s="62">
        <f t="shared" si="8"/>
        <v>0</v>
      </c>
      <c r="Y38" s="62"/>
      <c r="Z38" s="27" t="str">
        <f t="shared" si="9"/>
        <v/>
      </c>
      <c r="AA38" s="68" t="str">
        <f t="shared" si="10"/>
        <v/>
      </c>
      <c r="AB38" s="54" t="str">
        <f t="shared" si="11"/>
        <v/>
      </c>
      <c r="AC38" s="86"/>
      <c r="AD38" s="86"/>
      <c r="AE38" s="86"/>
      <c r="AF38" s="86"/>
      <c r="AG38" s="62">
        <f t="shared" si="12"/>
        <v>0</v>
      </c>
      <c r="AH38" s="62">
        <f t="shared" si="13"/>
        <v>0</v>
      </c>
      <c r="AI38" s="62">
        <f t="shared" si="14"/>
        <v>0</v>
      </c>
      <c r="AJ38" s="62">
        <f t="shared" si="15"/>
        <v>0</v>
      </c>
      <c r="AK38" s="62">
        <f t="shared" si="16"/>
        <v>0</v>
      </c>
      <c r="AL38" s="62"/>
      <c r="AM38" s="90" t="str">
        <f t="shared" si="17"/>
        <v/>
      </c>
    </row>
    <row r="39" spans="1:39" ht="15">
      <c r="B39" s="68" t="str">
        <f t="shared" si="0"/>
        <v/>
      </c>
      <c r="C39" s="54" t="str">
        <f t="shared" si="1"/>
        <v/>
      </c>
      <c r="D39" s="55" t="str">
        <f t="shared" si="2"/>
        <v/>
      </c>
      <c r="E39" s="91"/>
      <c r="F39" s="92"/>
      <c r="G39" s="92"/>
      <c r="H39" s="93"/>
      <c r="I39" s="78"/>
      <c r="J39" s="78"/>
      <c r="K39" s="78"/>
      <c r="L39" s="78"/>
      <c r="M39" s="78"/>
      <c r="N39" s="78"/>
      <c r="O39" s="94" t="str">
        <f t="shared" si="3"/>
        <v/>
      </c>
      <c r="P39" s="86"/>
      <c r="Q39" s="86"/>
      <c r="R39" s="86"/>
      <c r="S39" s="86"/>
      <c r="T39" s="62">
        <f t="shared" si="4"/>
        <v>0</v>
      </c>
      <c r="U39" s="62">
        <f t="shared" si="5"/>
        <v>0</v>
      </c>
      <c r="V39" s="62">
        <f t="shared" si="6"/>
        <v>0</v>
      </c>
      <c r="W39" s="62">
        <f t="shared" si="7"/>
        <v>0</v>
      </c>
      <c r="X39" s="62">
        <f t="shared" si="8"/>
        <v>0</v>
      </c>
      <c r="Y39" s="62"/>
      <c r="Z39" s="27" t="str">
        <f t="shared" si="9"/>
        <v/>
      </c>
      <c r="AA39" s="68" t="str">
        <f t="shared" si="10"/>
        <v/>
      </c>
      <c r="AB39" s="54" t="str">
        <f t="shared" si="11"/>
        <v/>
      </c>
      <c r="AC39" s="86"/>
      <c r="AD39" s="86"/>
      <c r="AE39" s="86"/>
      <c r="AF39" s="86"/>
      <c r="AG39" s="62">
        <f t="shared" si="12"/>
        <v>0</v>
      </c>
      <c r="AH39" s="62">
        <f t="shared" si="13"/>
        <v>0</v>
      </c>
      <c r="AI39" s="62">
        <f t="shared" si="14"/>
        <v>0</v>
      </c>
      <c r="AJ39" s="62">
        <f t="shared" si="15"/>
        <v>0</v>
      </c>
      <c r="AK39" s="62">
        <f t="shared" si="16"/>
        <v>0</v>
      </c>
      <c r="AL39" s="62"/>
      <c r="AM39" s="90" t="str">
        <f t="shared" si="17"/>
        <v/>
      </c>
    </row>
    <row r="40" spans="1:39" ht="15">
      <c r="B40" s="68" t="str">
        <f t="shared" si="0"/>
        <v/>
      </c>
      <c r="C40" s="54" t="str">
        <f t="shared" si="1"/>
        <v/>
      </c>
      <c r="D40" s="55" t="str">
        <f t="shared" si="2"/>
        <v/>
      </c>
      <c r="E40" s="91"/>
      <c r="F40" s="92"/>
      <c r="G40" s="92"/>
      <c r="H40" s="93"/>
      <c r="I40" s="78"/>
      <c r="J40" s="78"/>
      <c r="K40" s="78"/>
      <c r="L40" s="78"/>
      <c r="M40" s="78"/>
      <c r="N40" s="78"/>
      <c r="O40" s="94" t="str">
        <f t="shared" si="3"/>
        <v/>
      </c>
      <c r="P40" s="86"/>
      <c r="Q40" s="86"/>
      <c r="R40" s="86"/>
      <c r="S40" s="86"/>
      <c r="T40" s="62">
        <f t="shared" si="4"/>
        <v>0</v>
      </c>
      <c r="U40" s="62">
        <f t="shared" si="5"/>
        <v>0</v>
      </c>
      <c r="V40" s="62">
        <f t="shared" si="6"/>
        <v>0</v>
      </c>
      <c r="W40" s="62">
        <f t="shared" si="7"/>
        <v>0</v>
      </c>
      <c r="X40" s="62">
        <f t="shared" si="8"/>
        <v>0</v>
      </c>
      <c r="Y40" s="62"/>
      <c r="Z40" s="27" t="str">
        <f t="shared" si="9"/>
        <v/>
      </c>
      <c r="AA40" s="68" t="str">
        <f t="shared" si="10"/>
        <v/>
      </c>
      <c r="AB40" s="54" t="str">
        <f t="shared" si="11"/>
        <v/>
      </c>
      <c r="AC40" s="86"/>
      <c r="AD40" s="86"/>
      <c r="AE40" s="86"/>
      <c r="AF40" s="86"/>
      <c r="AG40" s="62">
        <f t="shared" si="12"/>
        <v>0</v>
      </c>
      <c r="AH40" s="62">
        <f t="shared" si="13"/>
        <v>0</v>
      </c>
      <c r="AI40" s="62">
        <f t="shared" si="14"/>
        <v>0</v>
      </c>
      <c r="AJ40" s="62">
        <f t="shared" si="15"/>
        <v>0</v>
      </c>
      <c r="AK40" s="62">
        <f t="shared" si="16"/>
        <v>0</v>
      </c>
      <c r="AL40" s="62"/>
      <c r="AM40" s="90" t="str">
        <f t="shared" si="17"/>
        <v/>
      </c>
    </row>
    <row r="41" spans="1:39">
      <c r="E41" s="2"/>
      <c r="F41" s="2"/>
      <c r="G41" s="2"/>
      <c r="H41" s="2"/>
      <c r="I41" s="2"/>
      <c r="J41" s="2"/>
      <c r="K41" s="2"/>
      <c r="L41" s="2"/>
      <c r="M41" s="2"/>
      <c r="N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9"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39">
      <c r="E43" s="2" t="s">
        <v>30</v>
      </c>
      <c r="F43" s="2"/>
      <c r="G43" s="2"/>
      <c r="H43" s="2">
        <f>COUNTA(E10:E38)</f>
        <v>6</v>
      </c>
      <c r="I43" s="2"/>
      <c r="J43" s="2"/>
      <c r="K43" s="2"/>
      <c r="L43" s="2"/>
      <c r="M43" s="2"/>
      <c r="N43" s="2"/>
    </row>
    <row r="44" spans="1:39">
      <c r="E44" s="2" t="s">
        <v>31</v>
      </c>
      <c r="F44" s="2"/>
      <c r="G44" s="2"/>
      <c r="H44" s="2">
        <f>IF(H43&lt;=5,3,IF(H43&lt;=7,4,IF(H43&lt;=14,5,IF(H43&lt;=29,6,8))))</f>
        <v>4</v>
      </c>
      <c r="I44" s="2"/>
      <c r="J44" s="2"/>
      <c r="K44" s="2"/>
      <c r="L44" s="2"/>
      <c r="M44" s="2"/>
      <c r="N44" s="2"/>
    </row>
  </sheetData>
  <mergeCells count="11">
    <mergeCell ref="G6:H6"/>
    <mergeCell ref="I8:N8"/>
    <mergeCell ref="P8:S8"/>
    <mergeCell ref="AA8:AB8"/>
    <mergeCell ref="AC8:AF8"/>
    <mergeCell ref="B2:F2"/>
    <mergeCell ref="G2:H2"/>
    <mergeCell ref="B3:F3"/>
    <mergeCell ref="G3:H3"/>
    <mergeCell ref="B4:F4"/>
    <mergeCell ref="G4:H4"/>
  </mergeCells>
  <conditionalFormatting sqref="D10:D40">
    <cfRule type="containsText" dxfId="164" priority="1" operator="containsText" text="FINALE">
      <formula>NOT(ISERROR(SEARCH("FINALE",D10)))</formula>
    </cfRule>
  </conditionalFormatting>
  <pageMargins left="0.70866141732283472" right="0.70866141732283472" top="0.74803149606299213" bottom="0.74803149606299213" header="0.31496062992125984" footer="0.31496062992125984"/>
  <pageSetup scale="64" orientation="landscape" verticalDpi="1200" r:id="rId1"/>
  <headerFooter>
    <oddHeader>&amp;R&amp;G</oddHeader>
    <oddFooter>&amp;L&amp;G&amp;R&amp;T &amp;D</oddFooter>
  </headerFooter>
  <legacyDrawingHF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GG44"/>
  <sheetViews>
    <sheetView topLeftCell="B1" zoomScale="75" zoomScaleNormal="75" workbookViewId="0">
      <selection activeCell="B1" sqref="B1:AM15"/>
    </sheetView>
  </sheetViews>
  <sheetFormatPr baseColWidth="10" defaultRowHeight="12.75"/>
  <cols>
    <col min="1" max="1" width="3" style="2" hidden="1" customWidth="1"/>
    <col min="2" max="2" width="10.42578125" style="2" customWidth="1"/>
    <col min="3" max="3" width="5.28515625" style="2" customWidth="1"/>
    <col min="4" max="4" width="10.5703125" style="2" customWidth="1"/>
    <col min="5" max="5" width="16.42578125" style="6" customWidth="1"/>
    <col min="6" max="6" width="17.28515625" style="6" bestFit="1" customWidth="1"/>
    <col min="7" max="7" width="17.28515625" style="6" customWidth="1"/>
    <col min="8" max="8" width="30.140625" style="6" bestFit="1" customWidth="1"/>
    <col min="9" max="9" width="5.28515625" style="6" hidden="1" customWidth="1"/>
    <col min="10" max="14" width="5" style="6" hidden="1" customWidth="1"/>
    <col min="15" max="15" width="10.28515625" style="2" hidden="1" customWidth="1"/>
    <col min="16" max="16" width="6.7109375" customWidth="1"/>
    <col min="17" max="18" width="5.5703125" customWidth="1"/>
    <col min="19" max="19" width="6.85546875" customWidth="1"/>
    <col min="20" max="25" width="7.85546875" hidden="1" customWidth="1"/>
    <col min="26" max="26" width="7" customWidth="1"/>
    <col min="27" max="28" width="3.28515625" style="2" hidden="1" customWidth="1"/>
    <col min="29" max="29" width="8" customWidth="1"/>
    <col min="30" max="30" width="6.7109375" customWidth="1"/>
    <col min="31" max="31" width="6.140625" customWidth="1"/>
    <col min="32" max="32" width="7.7109375" customWidth="1"/>
    <col min="33" max="38" width="7.85546875" hidden="1" customWidth="1"/>
    <col min="39" max="39" width="8.7109375" customWidth="1"/>
  </cols>
  <sheetData>
    <row r="1" spans="1:189">
      <c r="E1" s="2"/>
      <c r="F1" s="2"/>
      <c r="G1" s="2"/>
      <c r="H1" s="2"/>
      <c r="I1" s="2"/>
      <c r="J1" s="2"/>
      <c r="K1" s="2"/>
      <c r="L1" s="2"/>
      <c r="M1" s="2"/>
      <c r="N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189" ht="13.5" thickBot="1">
      <c r="B2" s="116" t="s">
        <v>4</v>
      </c>
      <c r="C2" s="116"/>
      <c r="D2" s="116"/>
      <c r="E2" s="116"/>
      <c r="F2" s="116"/>
      <c r="G2" s="117">
        <v>1</v>
      </c>
      <c r="H2" s="117"/>
      <c r="I2" s="2"/>
      <c r="J2" s="2"/>
      <c r="K2" s="2"/>
      <c r="L2" s="2"/>
      <c r="M2" s="2"/>
      <c r="N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189" ht="13.5" thickBot="1">
      <c r="B3" s="116" t="s">
        <v>5</v>
      </c>
      <c r="C3" s="116"/>
      <c r="D3" s="116"/>
      <c r="E3" s="116"/>
      <c r="F3" s="116"/>
      <c r="G3" s="118" t="s">
        <v>69</v>
      </c>
      <c r="H3" s="117"/>
      <c r="I3" s="2"/>
      <c r="J3" s="2"/>
      <c r="K3" s="2"/>
      <c r="L3" s="2"/>
      <c r="M3" s="2"/>
      <c r="N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189" ht="13.5" thickBot="1">
      <c r="B4" s="116" t="s">
        <v>6</v>
      </c>
      <c r="C4" s="116"/>
      <c r="D4" s="116"/>
      <c r="E4" s="116"/>
      <c r="F4" s="116"/>
      <c r="G4" s="119">
        <v>42672</v>
      </c>
      <c r="H4" s="117"/>
      <c r="I4" s="2"/>
      <c r="J4" s="2"/>
      <c r="K4" s="2"/>
      <c r="L4" s="2"/>
      <c r="M4" s="2"/>
      <c r="N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189">
      <c r="E5" s="2"/>
      <c r="F5" s="2"/>
      <c r="G5" s="2"/>
      <c r="H5" s="2"/>
      <c r="I5" s="2"/>
      <c r="J5" s="2"/>
      <c r="K5" s="2"/>
      <c r="L5" s="2"/>
      <c r="M5" s="2"/>
      <c r="N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189" ht="13.5" thickBot="1">
      <c r="A6" s="65"/>
      <c r="B6" s="43" t="s">
        <v>7</v>
      </c>
      <c r="C6" s="43"/>
      <c r="D6" s="43"/>
      <c r="E6" s="66"/>
      <c r="F6" s="66"/>
      <c r="G6" s="118" t="s">
        <v>76</v>
      </c>
      <c r="H6" s="117"/>
      <c r="I6" s="2"/>
      <c r="J6" s="2"/>
      <c r="K6" s="2"/>
      <c r="L6" s="2"/>
      <c r="M6" s="2"/>
      <c r="N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189" s="6" customFormat="1" ht="18">
      <c r="A7" s="7"/>
      <c r="B7" s="33"/>
      <c r="C7" s="33"/>
      <c r="D7" s="33"/>
      <c r="E7" s="35"/>
      <c r="F7" s="36"/>
      <c r="G7" s="36"/>
      <c r="H7" s="35"/>
      <c r="I7" s="35"/>
      <c r="J7" s="35"/>
      <c r="K7" s="35"/>
      <c r="L7" s="35"/>
      <c r="M7" s="35"/>
      <c r="N7" s="35"/>
      <c r="O7" s="33"/>
      <c r="P7" s="40"/>
      <c r="Q7" s="40"/>
      <c r="R7" s="40"/>
      <c r="S7" s="40"/>
      <c r="T7" s="40"/>
      <c r="U7" s="40"/>
      <c r="V7" s="40"/>
      <c r="W7" s="40"/>
      <c r="X7" s="40"/>
      <c r="Y7" s="40"/>
      <c r="Z7" s="1"/>
      <c r="AA7" s="33"/>
      <c r="AB7" s="33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1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</row>
    <row r="8" spans="1:189" s="2" customFormat="1">
      <c r="A8" s="44"/>
      <c r="B8" s="45"/>
      <c r="C8" s="45"/>
      <c r="D8" s="45"/>
      <c r="E8" s="45"/>
      <c r="F8" s="45"/>
      <c r="G8" s="45"/>
      <c r="H8" s="46"/>
      <c r="I8" s="128" t="s">
        <v>32</v>
      </c>
      <c r="J8" s="129"/>
      <c r="K8" s="129"/>
      <c r="L8" s="129"/>
      <c r="M8" s="129"/>
      <c r="N8" s="130"/>
      <c r="O8" s="47" t="s">
        <v>8</v>
      </c>
      <c r="P8" s="127" t="s">
        <v>56</v>
      </c>
      <c r="Q8" s="127"/>
      <c r="R8" s="127"/>
      <c r="S8" s="127"/>
      <c r="T8" s="67"/>
      <c r="U8" s="67"/>
      <c r="V8" s="67"/>
      <c r="W8" s="67"/>
      <c r="X8" s="67"/>
      <c r="Y8" s="67"/>
      <c r="Z8" s="1"/>
      <c r="AA8" s="132" t="s">
        <v>9</v>
      </c>
      <c r="AB8" s="132"/>
      <c r="AC8" s="127" t="s">
        <v>15</v>
      </c>
      <c r="AD8" s="127"/>
      <c r="AE8" s="127"/>
      <c r="AF8" s="127"/>
      <c r="AG8" s="67"/>
      <c r="AH8" s="67"/>
      <c r="AI8" s="67"/>
      <c r="AJ8" s="67"/>
      <c r="AK8" s="67"/>
      <c r="AL8" s="67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</row>
    <row r="9" spans="1:189" s="2" customFormat="1" ht="27" customHeight="1">
      <c r="A9" s="48" t="s">
        <v>2</v>
      </c>
      <c r="B9" s="63" t="s">
        <v>1</v>
      </c>
      <c r="C9" s="49" t="s">
        <v>43</v>
      </c>
      <c r="D9" s="49" t="s">
        <v>29</v>
      </c>
      <c r="E9" s="51" t="s">
        <v>34</v>
      </c>
      <c r="F9" s="52" t="s">
        <v>3</v>
      </c>
      <c r="G9" s="52" t="s">
        <v>33</v>
      </c>
      <c r="H9" s="52" t="s">
        <v>10</v>
      </c>
      <c r="I9" s="52" t="s">
        <v>44</v>
      </c>
      <c r="J9" s="52" t="s">
        <v>45</v>
      </c>
      <c r="K9" s="52" t="s">
        <v>46</v>
      </c>
      <c r="L9" s="52" t="s">
        <v>47</v>
      </c>
      <c r="M9" s="52" t="s">
        <v>48</v>
      </c>
      <c r="N9" s="52" t="s">
        <v>49</v>
      </c>
      <c r="O9" s="53" t="s">
        <v>11</v>
      </c>
      <c r="P9" s="61" t="s">
        <v>35</v>
      </c>
      <c r="Q9" s="61" t="s">
        <v>36</v>
      </c>
      <c r="R9" s="61" t="s">
        <v>37</v>
      </c>
      <c r="S9" s="61" t="s">
        <v>38</v>
      </c>
      <c r="T9" s="61" t="s">
        <v>39</v>
      </c>
      <c r="U9" s="61" t="s">
        <v>40</v>
      </c>
      <c r="V9" s="61" t="s">
        <v>41</v>
      </c>
      <c r="W9" s="61" t="s">
        <v>42</v>
      </c>
      <c r="X9" s="61" t="s">
        <v>50</v>
      </c>
      <c r="Y9" s="61" t="s">
        <v>51</v>
      </c>
      <c r="Z9" s="85" t="s">
        <v>20</v>
      </c>
      <c r="AA9" s="63" t="s">
        <v>52</v>
      </c>
      <c r="AB9" s="63" t="s">
        <v>53</v>
      </c>
      <c r="AC9" s="61" t="s">
        <v>57</v>
      </c>
      <c r="AD9" s="61" t="s">
        <v>58</v>
      </c>
      <c r="AE9" s="61" t="s">
        <v>59</v>
      </c>
      <c r="AF9" s="61" t="s">
        <v>60</v>
      </c>
      <c r="AG9" s="61" t="s">
        <v>61</v>
      </c>
      <c r="AH9" s="61" t="s">
        <v>62</v>
      </c>
      <c r="AI9" s="61" t="s">
        <v>63</v>
      </c>
      <c r="AJ9" s="61" t="s">
        <v>64</v>
      </c>
      <c r="AK9" s="61" t="s">
        <v>65</v>
      </c>
      <c r="AL9" s="61" t="s">
        <v>66</v>
      </c>
      <c r="AM9" s="89" t="s">
        <v>67</v>
      </c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</row>
    <row r="10" spans="1:189" ht="15" customHeight="1">
      <c r="A10" s="54" t="e">
        <f>IF(#REF!&gt;0,ROW()-3,"")</f>
        <v>#REF!</v>
      </c>
      <c r="B10" s="68">
        <f t="shared" ref="B10:B40" si="0">IF(AM10="",Z10,AM10)</f>
        <v>1</v>
      </c>
      <c r="C10" s="54" t="str">
        <f t="shared" ref="C10:C40" si="1">IF(B10="","",IF(COUNTIF($B$10:$B$90,B10)&gt;1, "=", ""))</f>
        <v/>
      </c>
      <c r="D10" s="55" t="str">
        <f t="shared" ref="D10:D40" si="2">IF(Z10&lt;=H$44,"FINALE","")</f>
        <v>FINALE</v>
      </c>
      <c r="E10" s="108" t="s">
        <v>227</v>
      </c>
      <c r="F10" s="108" t="s">
        <v>228</v>
      </c>
      <c r="G10" s="105">
        <v>245</v>
      </c>
      <c r="H10" s="107" t="s">
        <v>261</v>
      </c>
      <c r="I10" s="78"/>
      <c r="J10" s="78"/>
      <c r="K10" s="78"/>
      <c r="L10" s="78"/>
      <c r="M10" s="78"/>
      <c r="N10" s="78"/>
      <c r="O10" s="94" t="str">
        <f t="shared" ref="O10:O40" si="3">IF(SUM(I10:N10)=0,"",SUM(I10:N10))</f>
        <v/>
      </c>
      <c r="P10" s="86">
        <v>5</v>
      </c>
      <c r="Q10" s="86">
        <v>5</v>
      </c>
      <c r="R10" s="86">
        <v>5</v>
      </c>
      <c r="S10" s="86">
        <v>5</v>
      </c>
      <c r="T10" s="62">
        <f t="shared" ref="T10:T40" si="4">IF(P10="",0,P10*10000)</f>
        <v>50000</v>
      </c>
      <c r="U10" s="62">
        <f t="shared" ref="U10:U40" si="5">IF(Q10="",0,Q10*100)</f>
        <v>500</v>
      </c>
      <c r="V10" s="62">
        <f t="shared" ref="V10:V40" si="6">IF(R10="",0,R10*10)</f>
        <v>50</v>
      </c>
      <c r="W10" s="62">
        <f t="shared" ref="W10:W40" si="7">IF(S10="",0,S10*1)</f>
        <v>5</v>
      </c>
      <c r="X10" s="62">
        <f t="shared" ref="X10:X40" si="8">T10-U10+V10-W10</f>
        <v>49545</v>
      </c>
      <c r="Y10" s="62"/>
      <c r="Z10" s="27">
        <f t="shared" ref="Z10:Z40" si="9">IF(X10=0,"",RANK(X10,X$10:X$31,0))</f>
        <v>1</v>
      </c>
      <c r="AA10" s="68" t="str">
        <f t="shared" ref="AA10:AA40" si="10">IF(O10="", "", RANK(O10,$O$10:$O$91,0))</f>
        <v/>
      </c>
      <c r="AB10" s="54" t="str">
        <f t="shared" ref="AB10:AB40" si="11">IF(AA10="","",IF(COUNTIF($AA$10:$AA$91,AA10)&gt;1, "=", ""))</f>
        <v/>
      </c>
      <c r="AC10" s="86">
        <v>3</v>
      </c>
      <c r="AD10" s="86">
        <v>4</v>
      </c>
      <c r="AE10" s="86">
        <v>3</v>
      </c>
      <c r="AF10" s="86">
        <v>4</v>
      </c>
      <c r="AG10" s="62">
        <f t="shared" ref="AG10:AG40" si="12">IF(AC10="",0,AC10*10000)</f>
        <v>30000</v>
      </c>
      <c r="AH10" s="62">
        <f t="shared" ref="AH10:AH40" si="13">IF(AD10="",0,AD10*100)</f>
        <v>400</v>
      </c>
      <c r="AI10" s="62">
        <f t="shared" ref="AI10:AI40" si="14">IF(AE10="",0,AE10*10)</f>
        <v>30</v>
      </c>
      <c r="AJ10" s="62">
        <f t="shared" ref="AJ10:AJ40" si="15">IF(AF10="",0,AF10*1)</f>
        <v>4</v>
      </c>
      <c r="AK10" s="62">
        <f t="shared" ref="AK10:AK40" si="16">AG10-AH10+AI10-AJ10</f>
        <v>29626</v>
      </c>
      <c r="AL10" s="62"/>
      <c r="AM10" s="90">
        <f t="shared" ref="AM10:AM40" si="17">IF(AK10=0,"",RANK(AK10,AK$10:AK$30,AL100))</f>
        <v>1</v>
      </c>
    </row>
    <row r="11" spans="1:189" ht="15" customHeight="1">
      <c r="A11" s="54"/>
      <c r="B11" s="68">
        <f t="shared" si="0"/>
        <v>2</v>
      </c>
      <c r="C11" s="54" t="str">
        <f t="shared" si="1"/>
        <v/>
      </c>
      <c r="D11" s="55" t="str">
        <f t="shared" si="2"/>
        <v>FINALE</v>
      </c>
      <c r="E11" s="110" t="s">
        <v>190</v>
      </c>
      <c r="F11" s="110" t="s">
        <v>257</v>
      </c>
      <c r="G11" s="105">
        <v>220</v>
      </c>
      <c r="H11" s="107"/>
      <c r="I11" s="78"/>
      <c r="J11" s="78"/>
      <c r="K11" s="78"/>
      <c r="L11" s="78"/>
      <c r="M11" s="78"/>
      <c r="N11" s="78"/>
      <c r="O11" s="94" t="str">
        <f t="shared" si="3"/>
        <v/>
      </c>
      <c r="P11" s="86">
        <v>4</v>
      </c>
      <c r="Q11" s="86">
        <v>4</v>
      </c>
      <c r="R11" s="86">
        <v>5</v>
      </c>
      <c r="S11" s="86">
        <v>6</v>
      </c>
      <c r="T11" s="62">
        <f t="shared" si="4"/>
        <v>40000</v>
      </c>
      <c r="U11" s="62">
        <f t="shared" si="5"/>
        <v>400</v>
      </c>
      <c r="V11" s="62">
        <f t="shared" si="6"/>
        <v>50</v>
      </c>
      <c r="W11" s="62">
        <f t="shared" si="7"/>
        <v>6</v>
      </c>
      <c r="X11" s="62">
        <f t="shared" si="8"/>
        <v>39644</v>
      </c>
      <c r="Y11" s="62"/>
      <c r="Z11" s="27">
        <f t="shared" si="9"/>
        <v>2</v>
      </c>
      <c r="AA11" s="68" t="str">
        <f t="shared" si="10"/>
        <v/>
      </c>
      <c r="AB11" s="54" t="str">
        <f t="shared" si="11"/>
        <v/>
      </c>
      <c r="AC11" s="86">
        <v>3</v>
      </c>
      <c r="AD11" s="86">
        <v>9</v>
      </c>
      <c r="AE11" s="86">
        <v>3</v>
      </c>
      <c r="AF11" s="86">
        <v>8</v>
      </c>
      <c r="AG11" s="62">
        <f t="shared" si="12"/>
        <v>30000</v>
      </c>
      <c r="AH11" s="62">
        <f t="shared" si="13"/>
        <v>900</v>
      </c>
      <c r="AI11" s="62">
        <f t="shared" si="14"/>
        <v>30</v>
      </c>
      <c r="AJ11" s="62">
        <f t="shared" si="15"/>
        <v>8</v>
      </c>
      <c r="AK11" s="62">
        <f t="shared" si="16"/>
        <v>29122</v>
      </c>
      <c r="AL11" s="62"/>
      <c r="AM11" s="90">
        <f t="shared" si="17"/>
        <v>2</v>
      </c>
    </row>
    <row r="12" spans="1:189" ht="15" customHeight="1">
      <c r="A12" s="54" t="e">
        <f>IF(#REF!&gt;0,ROW()-3,"")</f>
        <v>#REF!</v>
      </c>
      <c r="B12" s="68">
        <f t="shared" si="0"/>
        <v>3</v>
      </c>
      <c r="C12" s="54" t="str">
        <f t="shared" si="1"/>
        <v/>
      </c>
      <c r="D12" s="55" t="str">
        <f t="shared" si="2"/>
        <v>FINALE</v>
      </c>
      <c r="E12" s="104" t="s">
        <v>241</v>
      </c>
      <c r="F12" s="104" t="s">
        <v>242</v>
      </c>
      <c r="G12" s="105">
        <v>146</v>
      </c>
      <c r="H12" s="107" t="s">
        <v>105</v>
      </c>
      <c r="I12" s="78"/>
      <c r="J12" s="78"/>
      <c r="K12" s="78"/>
      <c r="L12" s="78"/>
      <c r="M12" s="78"/>
      <c r="N12" s="78"/>
      <c r="O12" s="94" t="str">
        <f t="shared" si="3"/>
        <v/>
      </c>
      <c r="P12" s="86">
        <v>3</v>
      </c>
      <c r="Q12" s="86">
        <v>3</v>
      </c>
      <c r="R12" s="86">
        <v>4</v>
      </c>
      <c r="S12" s="86">
        <v>4</v>
      </c>
      <c r="T12" s="62">
        <f t="shared" si="4"/>
        <v>30000</v>
      </c>
      <c r="U12" s="62">
        <f t="shared" si="5"/>
        <v>300</v>
      </c>
      <c r="V12" s="62">
        <f t="shared" si="6"/>
        <v>40</v>
      </c>
      <c r="W12" s="62">
        <f t="shared" si="7"/>
        <v>4</v>
      </c>
      <c r="X12" s="62">
        <f t="shared" si="8"/>
        <v>29736</v>
      </c>
      <c r="Y12" s="62"/>
      <c r="Z12" s="27">
        <f t="shared" si="9"/>
        <v>5</v>
      </c>
      <c r="AA12" s="68" t="str">
        <f t="shared" si="10"/>
        <v/>
      </c>
      <c r="AB12" s="54" t="str">
        <f t="shared" si="11"/>
        <v/>
      </c>
      <c r="AC12" s="86">
        <v>2</v>
      </c>
      <c r="AD12" s="86">
        <v>5</v>
      </c>
      <c r="AE12" s="86">
        <v>3</v>
      </c>
      <c r="AF12" s="86">
        <v>6</v>
      </c>
      <c r="AG12" s="62">
        <f t="shared" si="12"/>
        <v>20000</v>
      </c>
      <c r="AH12" s="62">
        <f t="shared" si="13"/>
        <v>500</v>
      </c>
      <c r="AI12" s="62">
        <f t="shared" si="14"/>
        <v>30</v>
      </c>
      <c r="AJ12" s="62">
        <f t="shared" si="15"/>
        <v>6</v>
      </c>
      <c r="AK12" s="62">
        <f t="shared" si="16"/>
        <v>19524</v>
      </c>
      <c r="AL12" s="62"/>
      <c r="AM12" s="90">
        <f t="shared" si="17"/>
        <v>3</v>
      </c>
    </row>
    <row r="13" spans="1:189" ht="15" customHeight="1">
      <c r="A13" s="54" t="e">
        <f>IF(#REF!&gt;0,ROW()-3,"")</f>
        <v>#REF!</v>
      </c>
      <c r="B13" s="68">
        <f t="shared" si="0"/>
        <v>4</v>
      </c>
      <c r="C13" s="54" t="str">
        <f t="shared" si="1"/>
        <v/>
      </c>
      <c r="D13" s="55" t="str">
        <f t="shared" si="2"/>
        <v>FINALE</v>
      </c>
      <c r="E13" s="104" t="s">
        <v>231</v>
      </c>
      <c r="F13" s="104" t="s">
        <v>232</v>
      </c>
      <c r="G13" s="105">
        <v>111</v>
      </c>
      <c r="H13" s="105" t="s">
        <v>106</v>
      </c>
      <c r="I13" s="78"/>
      <c r="J13" s="78"/>
      <c r="K13" s="78"/>
      <c r="L13" s="78"/>
      <c r="M13" s="78"/>
      <c r="N13" s="78"/>
      <c r="O13" s="94" t="str">
        <f t="shared" si="3"/>
        <v/>
      </c>
      <c r="P13" s="86">
        <v>3</v>
      </c>
      <c r="Q13" s="86">
        <v>3</v>
      </c>
      <c r="R13" s="86">
        <v>5</v>
      </c>
      <c r="S13" s="86">
        <v>8</v>
      </c>
      <c r="T13" s="62">
        <f t="shared" si="4"/>
        <v>30000</v>
      </c>
      <c r="U13" s="62">
        <f t="shared" si="5"/>
        <v>300</v>
      </c>
      <c r="V13" s="62">
        <f t="shared" si="6"/>
        <v>50</v>
      </c>
      <c r="W13" s="62">
        <f t="shared" si="7"/>
        <v>8</v>
      </c>
      <c r="X13" s="62">
        <f t="shared" si="8"/>
        <v>29742</v>
      </c>
      <c r="Y13" s="62"/>
      <c r="Z13" s="27">
        <f t="shared" si="9"/>
        <v>4</v>
      </c>
      <c r="AA13" s="68" t="str">
        <f t="shared" si="10"/>
        <v/>
      </c>
      <c r="AB13" s="54" t="str">
        <f t="shared" si="11"/>
        <v/>
      </c>
      <c r="AC13" s="86">
        <v>2</v>
      </c>
      <c r="AD13" s="86">
        <v>6</v>
      </c>
      <c r="AE13" s="86">
        <v>2</v>
      </c>
      <c r="AF13" s="86">
        <v>6</v>
      </c>
      <c r="AG13" s="62">
        <f t="shared" si="12"/>
        <v>20000</v>
      </c>
      <c r="AH13" s="62">
        <f t="shared" si="13"/>
        <v>600</v>
      </c>
      <c r="AI13" s="62">
        <f t="shared" si="14"/>
        <v>20</v>
      </c>
      <c r="AJ13" s="62">
        <f t="shared" si="15"/>
        <v>6</v>
      </c>
      <c r="AK13" s="62">
        <f t="shared" si="16"/>
        <v>19414</v>
      </c>
      <c r="AL13" s="62"/>
      <c r="AM13" s="90">
        <f t="shared" si="17"/>
        <v>4</v>
      </c>
    </row>
    <row r="14" spans="1:189" ht="15" customHeight="1">
      <c r="A14" s="54" t="e">
        <f>IF(#REF!&gt;0,ROW()-3,"")</f>
        <v>#REF!</v>
      </c>
      <c r="B14" s="68">
        <f t="shared" si="0"/>
        <v>5</v>
      </c>
      <c r="C14" s="54" t="str">
        <f t="shared" si="1"/>
        <v/>
      </c>
      <c r="D14" s="55" t="str">
        <f t="shared" si="2"/>
        <v>FINALE</v>
      </c>
      <c r="E14" s="104" t="s">
        <v>223</v>
      </c>
      <c r="F14" s="104" t="s">
        <v>224</v>
      </c>
      <c r="G14" s="105">
        <v>182</v>
      </c>
      <c r="H14" s="105" t="s">
        <v>260</v>
      </c>
      <c r="I14" s="78"/>
      <c r="J14" s="78"/>
      <c r="K14" s="78"/>
      <c r="L14" s="78"/>
      <c r="M14" s="78"/>
      <c r="N14" s="78"/>
      <c r="O14" s="94" t="str">
        <f t="shared" si="3"/>
        <v/>
      </c>
      <c r="P14" s="86">
        <v>3</v>
      </c>
      <c r="Q14" s="86">
        <v>3</v>
      </c>
      <c r="R14" s="86">
        <v>4</v>
      </c>
      <c r="S14" s="86">
        <v>4</v>
      </c>
      <c r="T14" s="62">
        <f t="shared" si="4"/>
        <v>30000</v>
      </c>
      <c r="U14" s="62">
        <f t="shared" si="5"/>
        <v>300</v>
      </c>
      <c r="V14" s="62">
        <f t="shared" si="6"/>
        <v>40</v>
      </c>
      <c r="W14" s="62">
        <f t="shared" si="7"/>
        <v>4</v>
      </c>
      <c r="X14" s="62">
        <f t="shared" si="8"/>
        <v>29736</v>
      </c>
      <c r="Y14" s="62"/>
      <c r="Z14" s="27">
        <f t="shared" si="9"/>
        <v>5</v>
      </c>
      <c r="AA14" s="68" t="str">
        <f t="shared" si="10"/>
        <v/>
      </c>
      <c r="AB14" s="54" t="str">
        <f t="shared" si="11"/>
        <v/>
      </c>
      <c r="AC14" s="86">
        <v>1</v>
      </c>
      <c r="AD14" s="86">
        <v>3</v>
      </c>
      <c r="AE14" s="86">
        <v>3</v>
      </c>
      <c r="AF14" s="86">
        <v>6</v>
      </c>
      <c r="AG14" s="62">
        <f t="shared" si="12"/>
        <v>10000</v>
      </c>
      <c r="AH14" s="62">
        <f t="shared" si="13"/>
        <v>300</v>
      </c>
      <c r="AI14" s="62">
        <f t="shared" si="14"/>
        <v>30</v>
      </c>
      <c r="AJ14" s="62">
        <f t="shared" si="15"/>
        <v>6</v>
      </c>
      <c r="AK14" s="62">
        <f t="shared" si="16"/>
        <v>9724</v>
      </c>
      <c r="AL14" s="62"/>
      <c r="AM14" s="90">
        <f t="shared" si="17"/>
        <v>5</v>
      </c>
    </row>
    <row r="15" spans="1:189" ht="15" customHeight="1">
      <c r="A15" s="54" t="e">
        <f>IF(#REF!&gt;0,ROW()-3,"")</f>
        <v>#REF!</v>
      </c>
      <c r="B15" s="68">
        <f t="shared" si="0"/>
        <v>6</v>
      </c>
      <c r="C15" s="54" t="str">
        <f t="shared" si="1"/>
        <v/>
      </c>
      <c r="D15" s="55" t="str">
        <f t="shared" si="2"/>
        <v>FINALE</v>
      </c>
      <c r="E15" s="104" t="s">
        <v>235</v>
      </c>
      <c r="F15" s="104" t="s">
        <v>236</v>
      </c>
      <c r="G15" s="105">
        <v>175</v>
      </c>
      <c r="H15" s="105" t="s">
        <v>260</v>
      </c>
      <c r="I15" s="78"/>
      <c r="J15" s="78"/>
      <c r="K15" s="78"/>
      <c r="L15" s="78"/>
      <c r="M15" s="78"/>
      <c r="N15" s="78"/>
      <c r="O15" s="94" t="str">
        <f t="shared" si="3"/>
        <v/>
      </c>
      <c r="P15" s="86">
        <v>3</v>
      </c>
      <c r="Q15" s="86">
        <v>3</v>
      </c>
      <c r="R15" s="86">
        <v>5</v>
      </c>
      <c r="S15" s="86">
        <v>5</v>
      </c>
      <c r="T15" s="62">
        <f t="shared" si="4"/>
        <v>30000</v>
      </c>
      <c r="U15" s="62">
        <f t="shared" si="5"/>
        <v>300</v>
      </c>
      <c r="V15" s="62">
        <f t="shared" si="6"/>
        <v>50</v>
      </c>
      <c r="W15" s="62">
        <f t="shared" si="7"/>
        <v>5</v>
      </c>
      <c r="X15" s="62">
        <f t="shared" si="8"/>
        <v>29745</v>
      </c>
      <c r="Y15" s="62"/>
      <c r="Z15" s="27">
        <f t="shared" si="9"/>
        <v>3</v>
      </c>
      <c r="AA15" s="68" t="str">
        <f t="shared" si="10"/>
        <v/>
      </c>
      <c r="AB15" s="54" t="str">
        <f t="shared" si="11"/>
        <v/>
      </c>
      <c r="AC15" s="86">
        <v>0</v>
      </c>
      <c r="AD15" s="86">
        <v>0</v>
      </c>
      <c r="AE15" s="86">
        <v>2</v>
      </c>
      <c r="AF15" s="86">
        <v>5</v>
      </c>
      <c r="AG15" s="62">
        <f t="shared" si="12"/>
        <v>0</v>
      </c>
      <c r="AH15" s="62">
        <f t="shared" si="13"/>
        <v>0</v>
      </c>
      <c r="AI15" s="62">
        <f t="shared" si="14"/>
        <v>20</v>
      </c>
      <c r="AJ15" s="62">
        <f t="shared" si="15"/>
        <v>5</v>
      </c>
      <c r="AK15" s="62">
        <f t="shared" si="16"/>
        <v>15</v>
      </c>
      <c r="AL15" s="62"/>
      <c r="AM15" s="90">
        <f t="shared" si="17"/>
        <v>6</v>
      </c>
    </row>
    <row r="16" spans="1:189" ht="15" customHeight="1">
      <c r="A16" s="54" t="e">
        <f>IF(#REF!&gt;0,ROW()-3,"")</f>
        <v>#REF!</v>
      </c>
      <c r="B16" s="68">
        <f t="shared" si="0"/>
        <v>7</v>
      </c>
      <c r="C16" s="54" t="str">
        <f t="shared" si="1"/>
        <v/>
      </c>
      <c r="D16" s="55" t="str">
        <f t="shared" si="2"/>
        <v/>
      </c>
      <c r="E16" s="104" t="s">
        <v>258</v>
      </c>
      <c r="F16" s="104" t="s">
        <v>259</v>
      </c>
      <c r="G16" s="105">
        <v>180</v>
      </c>
      <c r="H16" s="105" t="s">
        <v>260</v>
      </c>
      <c r="I16" s="78"/>
      <c r="J16" s="78"/>
      <c r="K16" s="78"/>
      <c r="L16" s="78"/>
      <c r="M16" s="78"/>
      <c r="N16" s="78"/>
      <c r="O16" s="94" t="str">
        <f t="shared" si="3"/>
        <v/>
      </c>
      <c r="P16" s="86">
        <v>3</v>
      </c>
      <c r="Q16" s="86">
        <v>4</v>
      </c>
      <c r="R16" s="86">
        <v>5</v>
      </c>
      <c r="S16" s="86">
        <v>7</v>
      </c>
      <c r="T16" s="62">
        <f t="shared" si="4"/>
        <v>30000</v>
      </c>
      <c r="U16" s="62">
        <f t="shared" si="5"/>
        <v>400</v>
      </c>
      <c r="V16" s="62">
        <f t="shared" si="6"/>
        <v>50</v>
      </c>
      <c r="W16" s="62">
        <f t="shared" si="7"/>
        <v>7</v>
      </c>
      <c r="X16" s="62">
        <f t="shared" si="8"/>
        <v>29643</v>
      </c>
      <c r="Y16" s="62"/>
      <c r="Z16" s="27">
        <f t="shared" si="9"/>
        <v>7</v>
      </c>
      <c r="AA16" s="68" t="str">
        <f t="shared" si="10"/>
        <v/>
      </c>
      <c r="AB16" s="54" t="str">
        <f t="shared" si="11"/>
        <v/>
      </c>
      <c r="AC16" s="86"/>
      <c r="AD16" s="86"/>
      <c r="AE16" s="86"/>
      <c r="AF16" s="86"/>
      <c r="AG16" s="62">
        <f t="shared" si="12"/>
        <v>0</v>
      </c>
      <c r="AH16" s="62">
        <f t="shared" si="13"/>
        <v>0</v>
      </c>
      <c r="AI16" s="62">
        <f t="shared" si="14"/>
        <v>0</v>
      </c>
      <c r="AJ16" s="62">
        <f t="shared" si="15"/>
        <v>0</v>
      </c>
      <c r="AK16" s="62">
        <f t="shared" si="16"/>
        <v>0</v>
      </c>
      <c r="AL16" s="62"/>
      <c r="AM16" s="90" t="str">
        <f t="shared" si="17"/>
        <v/>
      </c>
    </row>
    <row r="17" spans="1:39">
      <c r="A17" s="54" t="e">
        <f>IF(#REF!&gt;0,ROW()-3,"")</f>
        <v>#REF!</v>
      </c>
      <c r="B17" s="68">
        <f t="shared" si="0"/>
        <v>8</v>
      </c>
      <c r="C17" s="54" t="str">
        <f t="shared" si="1"/>
        <v/>
      </c>
      <c r="D17" s="55" t="str">
        <f t="shared" si="2"/>
        <v/>
      </c>
      <c r="E17" s="104" t="s">
        <v>249</v>
      </c>
      <c r="F17" s="104" t="s">
        <v>250</v>
      </c>
      <c r="G17" s="105">
        <v>139</v>
      </c>
      <c r="H17" s="105" t="s">
        <v>144</v>
      </c>
      <c r="I17" s="78"/>
      <c r="J17" s="78"/>
      <c r="K17" s="78"/>
      <c r="L17" s="78"/>
      <c r="M17" s="78"/>
      <c r="N17" s="78"/>
      <c r="O17" s="94" t="str">
        <f t="shared" si="3"/>
        <v/>
      </c>
      <c r="P17" s="86">
        <v>3</v>
      </c>
      <c r="Q17" s="86">
        <v>4</v>
      </c>
      <c r="R17" s="86">
        <v>4</v>
      </c>
      <c r="S17" s="86">
        <v>4</v>
      </c>
      <c r="T17" s="62">
        <f t="shared" si="4"/>
        <v>30000</v>
      </c>
      <c r="U17" s="62">
        <f t="shared" si="5"/>
        <v>400</v>
      </c>
      <c r="V17" s="62">
        <f t="shared" si="6"/>
        <v>40</v>
      </c>
      <c r="W17" s="62">
        <f t="shared" si="7"/>
        <v>4</v>
      </c>
      <c r="X17" s="62">
        <f t="shared" si="8"/>
        <v>29636</v>
      </c>
      <c r="Y17" s="62"/>
      <c r="Z17" s="27">
        <f t="shared" si="9"/>
        <v>8</v>
      </c>
      <c r="AA17" s="68" t="str">
        <f t="shared" si="10"/>
        <v/>
      </c>
      <c r="AB17" s="54" t="str">
        <f t="shared" si="11"/>
        <v/>
      </c>
      <c r="AC17" s="86"/>
      <c r="AD17" s="86"/>
      <c r="AE17" s="86"/>
      <c r="AF17" s="86"/>
      <c r="AG17" s="62">
        <f t="shared" si="12"/>
        <v>0</v>
      </c>
      <c r="AH17" s="62">
        <f t="shared" si="13"/>
        <v>0</v>
      </c>
      <c r="AI17" s="62">
        <f t="shared" si="14"/>
        <v>0</v>
      </c>
      <c r="AJ17" s="62">
        <f t="shared" si="15"/>
        <v>0</v>
      </c>
      <c r="AK17" s="62">
        <f t="shared" si="16"/>
        <v>0</v>
      </c>
      <c r="AL17" s="62"/>
      <c r="AM17" s="90" t="str">
        <f t="shared" si="17"/>
        <v/>
      </c>
    </row>
    <row r="18" spans="1:39">
      <c r="A18" s="54" t="e">
        <f>IF(#REF!&gt;0,ROW()-3,"")</f>
        <v>#REF!</v>
      </c>
      <c r="B18" s="68">
        <f t="shared" si="0"/>
        <v>9</v>
      </c>
      <c r="C18" s="54" t="str">
        <f t="shared" si="1"/>
        <v>=</v>
      </c>
      <c r="D18" s="55" t="str">
        <f t="shared" si="2"/>
        <v/>
      </c>
      <c r="E18" s="104" t="s">
        <v>221</v>
      </c>
      <c r="F18" s="104" t="s">
        <v>222</v>
      </c>
      <c r="G18" s="105">
        <v>151</v>
      </c>
      <c r="H18" s="107" t="s">
        <v>105</v>
      </c>
      <c r="I18" s="78"/>
      <c r="J18" s="78"/>
      <c r="K18" s="78"/>
      <c r="L18" s="78"/>
      <c r="M18" s="78"/>
      <c r="N18" s="78"/>
      <c r="O18" s="94" t="str">
        <f t="shared" si="3"/>
        <v/>
      </c>
      <c r="P18" s="86">
        <v>2</v>
      </c>
      <c r="Q18" s="86">
        <v>2</v>
      </c>
      <c r="R18" s="86">
        <v>5</v>
      </c>
      <c r="S18" s="86">
        <v>8</v>
      </c>
      <c r="T18" s="62">
        <f t="shared" si="4"/>
        <v>20000</v>
      </c>
      <c r="U18" s="62">
        <f t="shared" si="5"/>
        <v>200</v>
      </c>
      <c r="V18" s="62">
        <f t="shared" si="6"/>
        <v>50</v>
      </c>
      <c r="W18" s="62">
        <f t="shared" si="7"/>
        <v>8</v>
      </c>
      <c r="X18" s="62">
        <f t="shared" si="8"/>
        <v>19842</v>
      </c>
      <c r="Y18" s="62"/>
      <c r="Z18" s="27">
        <f t="shared" si="9"/>
        <v>9</v>
      </c>
      <c r="AA18" s="68" t="str">
        <f t="shared" si="10"/>
        <v/>
      </c>
      <c r="AB18" s="54" t="str">
        <f t="shared" si="11"/>
        <v/>
      </c>
      <c r="AC18" s="86"/>
      <c r="AD18" s="86"/>
      <c r="AE18" s="86"/>
      <c r="AF18" s="86"/>
      <c r="AG18" s="62">
        <f t="shared" si="12"/>
        <v>0</v>
      </c>
      <c r="AH18" s="62">
        <f t="shared" si="13"/>
        <v>0</v>
      </c>
      <c r="AI18" s="62">
        <f t="shared" si="14"/>
        <v>0</v>
      </c>
      <c r="AJ18" s="62">
        <f t="shared" si="15"/>
        <v>0</v>
      </c>
      <c r="AK18" s="62">
        <f t="shared" si="16"/>
        <v>0</v>
      </c>
      <c r="AL18" s="62"/>
      <c r="AM18" s="90" t="str">
        <f t="shared" si="17"/>
        <v/>
      </c>
    </row>
    <row r="19" spans="1:39">
      <c r="A19" s="54" t="e">
        <f>IF(#REF!&gt;0,ROW()-3,"")</f>
        <v>#REF!</v>
      </c>
      <c r="B19" s="68">
        <f t="shared" si="0"/>
        <v>9</v>
      </c>
      <c r="C19" s="54" t="str">
        <f t="shared" si="1"/>
        <v>=</v>
      </c>
      <c r="D19" s="55" t="str">
        <f t="shared" si="2"/>
        <v/>
      </c>
      <c r="E19" s="104" t="s">
        <v>253</v>
      </c>
      <c r="F19" s="104" t="s">
        <v>254</v>
      </c>
      <c r="G19" s="105">
        <v>142</v>
      </c>
      <c r="H19" s="105" t="s">
        <v>262</v>
      </c>
      <c r="I19" s="78"/>
      <c r="J19" s="78"/>
      <c r="K19" s="78"/>
      <c r="L19" s="78"/>
      <c r="M19" s="78"/>
      <c r="N19" s="78"/>
      <c r="O19" s="94" t="str">
        <f t="shared" si="3"/>
        <v/>
      </c>
      <c r="P19" s="86">
        <v>2</v>
      </c>
      <c r="Q19" s="86">
        <v>2</v>
      </c>
      <c r="R19" s="86">
        <v>5</v>
      </c>
      <c r="S19" s="86">
        <v>8</v>
      </c>
      <c r="T19" s="62">
        <f t="shared" si="4"/>
        <v>20000</v>
      </c>
      <c r="U19" s="62">
        <f t="shared" si="5"/>
        <v>200</v>
      </c>
      <c r="V19" s="62">
        <f t="shared" si="6"/>
        <v>50</v>
      </c>
      <c r="W19" s="62">
        <f t="shared" si="7"/>
        <v>8</v>
      </c>
      <c r="X19" s="62">
        <f t="shared" si="8"/>
        <v>19842</v>
      </c>
      <c r="Y19" s="62"/>
      <c r="Z19" s="27">
        <f t="shared" si="9"/>
        <v>9</v>
      </c>
      <c r="AA19" s="68" t="str">
        <f t="shared" si="10"/>
        <v/>
      </c>
      <c r="AB19" s="54" t="str">
        <f t="shared" si="11"/>
        <v/>
      </c>
      <c r="AC19" s="86"/>
      <c r="AD19" s="86"/>
      <c r="AE19" s="86"/>
      <c r="AF19" s="86"/>
      <c r="AG19" s="62">
        <f t="shared" si="12"/>
        <v>0</v>
      </c>
      <c r="AH19" s="62">
        <f t="shared" si="13"/>
        <v>0</v>
      </c>
      <c r="AI19" s="62">
        <f t="shared" si="14"/>
        <v>0</v>
      </c>
      <c r="AJ19" s="62">
        <f t="shared" si="15"/>
        <v>0</v>
      </c>
      <c r="AK19" s="62">
        <f t="shared" si="16"/>
        <v>0</v>
      </c>
      <c r="AL19" s="62"/>
      <c r="AM19" s="90" t="str">
        <f t="shared" si="17"/>
        <v/>
      </c>
    </row>
    <row r="20" spans="1:39" ht="15">
      <c r="A20" s="54" t="e">
        <f>IF(#REF!&gt;0,ROW()-3,"")</f>
        <v>#REF!</v>
      </c>
      <c r="B20" s="68">
        <f t="shared" si="0"/>
        <v>9</v>
      </c>
      <c r="C20" s="54" t="str">
        <f t="shared" si="1"/>
        <v>=</v>
      </c>
      <c r="D20" s="55" t="str">
        <f t="shared" si="2"/>
        <v/>
      </c>
      <c r="E20" s="91" t="s">
        <v>321</v>
      </c>
      <c r="F20" s="111" t="s">
        <v>322</v>
      </c>
      <c r="G20" s="92">
        <v>222</v>
      </c>
      <c r="H20" s="93"/>
      <c r="I20" s="78"/>
      <c r="J20" s="78"/>
      <c r="K20" s="78"/>
      <c r="L20" s="78"/>
      <c r="M20" s="78"/>
      <c r="N20" s="78"/>
      <c r="O20" s="94" t="str">
        <f t="shared" si="3"/>
        <v/>
      </c>
      <c r="P20" s="86">
        <v>2</v>
      </c>
      <c r="Q20" s="86">
        <v>2</v>
      </c>
      <c r="R20" s="86">
        <v>5</v>
      </c>
      <c r="S20" s="86">
        <v>8</v>
      </c>
      <c r="T20" s="62">
        <f t="shared" si="4"/>
        <v>20000</v>
      </c>
      <c r="U20" s="62">
        <f t="shared" si="5"/>
        <v>200</v>
      </c>
      <c r="V20" s="62">
        <f t="shared" si="6"/>
        <v>50</v>
      </c>
      <c r="W20" s="62">
        <f t="shared" si="7"/>
        <v>8</v>
      </c>
      <c r="X20" s="62">
        <f t="shared" si="8"/>
        <v>19842</v>
      </c>
      <c r="Y20" s="62"/>
      <c r="Z20" s="27">
        <f t="shared" si="9"/>
        <v>9</v>
      </c>
      <c r="AA20" s="68" t="str">
        <f t="shared" si="10"/>
        <v/>
      </c>
      <c r="AB20" s="54" t="str">
        <f t="shared" si="11"/>
        <v/>
      </c>
      <c r="AC20" s="86"/>
      <c r="AD20" s="86"/>
      <c r="AE20" s="86"/>
      <c r="AF20" s="86"/>
      <c r="AG20" s="62">
        <f t="shared" si="12"/>
        <v>0</v>
      </c>
      <c r="AH20" s="62">
        <f t="shared" si="13"/>
        <v>0</v>
      </c>
      <c r="AI20" s="62">
        <f t="shared" si="14"/>
        <v>0</v>
      </c>
      <c r="AJ20" s="62">
        <f t="shared" si="15"/>
        <v>0</v>
      </c>
      <c r="AK20" s="62">
        <f t="shared" si="16"/>
        <v>0</v>
      </c>
      <c r="AL20" s="62"/>
      <c r="AM20" s="90" t="str">
        <f t="shared" si="17"/>
        <v/>
      </c>
    </row>
    <row r="21" spans="1:39">
      <c r="A21" s="54" t="e">
        <f>IF(#REF!&gt;0,ROW()-3,"")</f>
        <v>#REF!</v>
      </c>
      <c r="B21" s="68">
        <f t="shared" si="0"/>
        <v>12</v>
      </c>
      <c r="C21" s="54" t="str">
        <f t="shared" si="1"/>
        <v>=</v>
      </c>
      <c r="D21" s="55" t="str">
        <f t="shared" si="2"/>
        <v/>
      </c>
      <c r="E21" s="110" t="s">
        <v>225</v>
      </c>
      <c r="F21" s="110" t="s">
        <v>226</v>
      </c>
      <c r="G21" s="105">
        <v>215</v>
      </c>
      <c r="H21" s="107"/>
      <c r="I21" s="78"/>
      <c r="J21" s="78"/>
      <c r="K21" s="78"/>
      <c r="L21" s="78"/>
      <c r="M21" s="78"/>
      <c r="N21" s="78"/>
      <c r="O21" s="94" t="str">
        <f t="shared" si="3"/>
        <v/>
      </c>
      <c r="P21" s="86">
        <v>2</v>
      </c>
      <c r="Q21" s="86">
        <v>2</v>
      </c>
      <c r="R21" s="86">
        <v>4</v>
      </c>
      <c r="S21" s="86">
        <v>4</v>
      </c>
      <c r="T21" s="62">
        <f t="shared" si="4"/>
        <v>20000</v>
      </c>
      <c r="U21" s="62">
        <f t="shared" si="5"/>
        <v>200</v>
      </c>
      <c r="V21" s="62">
        <f t="shared" si="6"/>
        <v>40</v>
      </c>
      <c r="W21" s="62">
        <f t="shared" si="7"/>
        <v>4</v>
      </c>
      <c r="X21" s="62">
        <f t="shared" si="8"/>
        <v>19836</v>
      </c>
      <c r="Y21" s="62"/>
      <c r="Z21" s="27">
        <f t="shared" si="9"/>
        <v>12</v>
      </c>
      <c r="AA21" s="68" t="str">
        <f t="shared" si="10"/>
        <v/>
      </c>
      <c r="AB21" s="54" t="str">
        <f t="shared" si="11"/>
        <v/>
      </c>
      <c r="AC21" s="86"/>
      <c r="AD21" s="86"/>
      <c r="AE21" s="86"/>
      <c r="AF21" s="86"/>
      <c r="AG21" s="62">
        <f t="shared" si="12"/>
        <v>0</v>
      </c>
      <c r="AH21" s="62">
        <f t="shared" si="13"/>
        <v>0</v>
      </c>
      <c r="AI21" s="62">
        <f t="shared" si="14"/>
        <v>0</v>
      </c>
      <c r="AJ21" s="62">
        <f t="shared" si="15"/>
        <v>0</v>
      </c>
      <c r="AK21" s="62">
        <f t="shared" si="16"/>
        <v>0</v>
      </c>
      <c r="AL21" s="62"/>
      <c r="AM21" s="90" t="str">
        <f t="shared" si="17"/>
        <v/>
      </c>
    </row>
    <row r="22" spans="1:39">
      <c r="A22" s="54" t="e">
        <f>IF(#REF!&gt;0,ROW()-3,"")</f>
        <v>#REF!</v>
      </c>
      <c r="B22" s="68">
        <f t="shared" si="0"/>
        <v>12</v>
      </c>
      <c r="C22" s="54" t="str">
        <f t="shared" si="1"/>
        <v>=</v>
      </c>
      <c r="D22" s="55" t="str">
        <f t="shared" si="2"/>
        <v/>
      </c>
      <c r="E22" s="108" t="s">
        <v>247</v>
      </c>
      <c r="F22" s="108" t="s">
        <v>248</v>
      </c>
      <c r="G22" s="107">
        <v>217</v>
      </c>
      <c r="H22" s="107"/>
      <c r="I22" s="78"/>
      <c r="J22" s="78"/>
      <c r="K22" s="78"/>
      <c r="L22" s="78"/>
      <c r="M22" s="78"/>
      <c r="N22" s="78"/>
      <c r="O22" s="94" t="str">
        <f t="shared" si="3"/>
        <v/>
      </c>
      <c r="P22" s="86">
        <v>2</v>
      </c>
      <c r="Q22" s="86">
        <v>2</v>
      </c>
      <c r="R22" s="86">
        <v>4</v>
      </c>
      <c r="S22" s="86">
        <v>4</v>
      </c>
      <c r="T22" s="62">
        <f t="shared" si="4"/>
        <v>20000</v>
      </c>
      <c r="U22" s="62">
        <f t="shared" si="5"/>
        <v>200</v>
      </c>
      <c r="V22" s="62">
        <f t="shared" si="6"/>
        <v>40</v>
      </c>
      <c r="W22" s="62">
        <f t="shared" si="7"/>
        <v>4</v>
      </c>
      <c r="X22" s="62">
        <f t="shared" si="8"/>
        <v>19836</v>
      </c>
      <c r="Y22" s="62"/>
      <c r="Z22" s="27">
        <f t="shared" si="9"/>
        <v>12</v>
      </c>
      <c r="AA22" s="68" t="str">
        <f t="shared" si="10"/>
        <v/>
      </c>
      <c r="AB22" s="54" t="str">
        <f t="shared" si="11"/>
        <v/>
      </c>
      <c r="AC22" s="86"/>
      <c r="AD22" s="86"/>
      <c r="AE22" s="86"/>
      <c r="AF22" s="86"/>
      <c r="AG22" s="62">
        <f t="shared" si="12"/>
        <v>0</v>
      </c>
      <c r="AH22" s="62">
        <f t="shared" si="13"/>
        <v>0</v>
      </c>
      <c r="AI22" s="62">
        <f t="shared" si="14"/>
        <v>0</v>
      </c>
      <c r="AJ22" s="62">
        <f t="shared" si="15"/>
        <v>0</v>
      </c>
      <c r="AK22" s="62">
        <f t="shared" si="16"/>
        <v>0</v>
      </c>
      <c r="AL22" s="62"/>
      <c r="AM22" s="90" t="str">
        <f t="shared" si="17"/>
        <v/>
      </c>
    </row>
    <row r="23" spans="1:39">
      <c r="A23" s="54" t="e">
        <f>IF(#REF!&gt;0,ROW()-3,"")</f>
        <v>#REF!</v>
      </c>
      <c r="B23" s="68">
        <f t="shared" si="0"/>
        <v>12</v>
      </c>
      <c r="C23" s="54" t="str">
        <f t="shared" si="1"/>
        <v>=</v>
      </c>
      <c r="D23" s="55" t="str">
        <f t="shared" si="2"/>
        <v/>
      </c>
      <c r="E23" s="104" t="s">
        <v>251</v>
      </c>
      <c r="F23" s="104" t="s">
        <v>252</v>
      </c>
      <c r="G23" s="105">
        <v>113</v>
      </c>
      <c r="H23" s="105" t="s">
        <v>103</v>
      </c>
      <c r="I23" s="78"/>
      <c r="J23" s="78"/>
      <c r="K23" s="78"/>
      <c r="L23" s="78"/>
      <c r="M23" s="78"/>
      <c r="N23" s="78"/>
      <c r="O23" s="94" t="str">
        <f t="shared" si="3"/>
        <v/>
      </c>
      <c r="P23" s="86">
        <v>2</v>
      </c>
      <c r="Q23" s="86">
        <v>2</v>
      </c>
      <c r="R23" s="86">
        <v>4</v>
      </c>
      <c r="S23" s="86">
        <v>4</v>
      </c>
      <c r="T23" s="62">
        <f t="shared" si="4"/>
        <v>20000</v>
      </c>
      <c r="U23" s="62">
        <f t="shared" si="5"/>
        <v>200</v>
      </c>
      <c r="V23" s="62">
        <f t="shared" si="6"/>
        <v>40</v>
      </c>
      <c r="W23" s="62">
        <f t="shared" si="7"/>
        <v>4</v>
      </c>
      <c r="X23" s="62">
        <f t="shared" si="8"/>
        <v>19836</v>
      </c>
      <c r="Y23" s="62"/>
      <c r="Z23" s="27">
        <f t="shared" si="9"/>
        <v>12</v>
      </c>
      <c r="AA23" s="68" t="str">
        <f t="shared" si="10"/>
        <v/>
      </c>
      <c r="AB23" s="54" t="str">
        <f t="shared" si="11"/>
        <v/>
      </c>
      <c r="AC23" s="86"/>
      <c r="AD23" s="86"/>
      <c r="AE23" s="86"/>
      <c r="AF23" s="86"/>
      <c r="AG23" s="62">
        <f t="shared" si="12"/>
        <v>0</v>
      </c>
      <c r="AH23" s="62">
        <f t="shared" si="13"/>
        <v>0</v>
      </c>
      <c r="AI23" s="62">
        <f t="shared" si="14"/>
        <v>0</v>
      </c>
      <c r="AJ23" s="62">
        <f t="shared" si="15"/>
        <v>0</v>
      </c>
      <c r="AK23" s="62">
        <f t="shared" si="16"/>
        <v>0</v>
      </c>
      <c r="AL23" s="62"/>
      <c r="AM23" s="90" t="str">
        <f t="shared" si="17"/>
        <v/>
      </c>
    </row>
    <row r="24" spans="1:39">
      <c r="A24" s="54" t="e">
        <f>IF(#REF!&gt;0,ROW()-3,"")</f>
        <v>#REF!</v>
      </c>
      <c r="B24" s="68">
        <f t="shared" si="0"/>
        <v>15</v>
      </c>
      <c r="C24" s="54" t="str">
        <f t="shared" si="1"/>
        <v/>
      </c>
      <c r="D24" s="55" t="str">
        <f t="shared" si="2"/>
        <v/>
      </c>
      <c r="E24" s="104" t="s">
        <v>243</v>
      </c>
      <c r="F24" s="104" t="s">
        <v>244</v>
      </c>
      <c r="G24" s="105">
        <v>174</v>
      </c>
      <c r="H24" s="105" t="s">
        <v>260</v>
      </c>
      <c r="I24" s="78"/>
      <c r="J24" s="78"/>
      <c r="K24" s="78"/>
      <c r="L24" s="78"/>
      <c r="M24" s="78"/>
      <c r="N24" s="78"/>
      <c r="O24" s="94" t="str">
        <f t="shared" si="3"/>
        <v/>
      </c>
      <c r="P24" s="86">
        <v>2</v>
      </c>
      <c r="Q24" s="86">
        <v>2</v>
      </c>
      <c r="R24" s="86">
        <v>4</v>
      </c>
      <c r="S24" s="86">
        <v>5</v>
      </c>
      <c r="T24" s="62">
        <f t="shared" si="4"/>
        <v>20000</v>
      </c>
      <c r="U24" s="62">
        <f t="shared" si="5"/>
        <v>200</v>
      </c>
      <c r="V24" s="62">
        <f t="shared" si="6"/>
        <v>40</v>
      </c>
      <c r="W24" s="62">
        <f t="shared" si="7"/>
        <v>5</v>
      </c>
      <c r="X24" s="62">
        <f t="shared" si="8"/>
        <v>19835</v>
      </c>
      <c r="Y24" s="62"/>
      <c r="Z24" s="27">
        <f t="shared" si="9"/>
        <v>15</v>
      </c>
      <c r="AA24" s="68" t="str">
        <f t="shared" si="10"/>
        <v/>
      </c>
      <c r="AB24" s="54" t="str">
        <f t="shared" si="11"/>
        <v/>
      </c>
      <c r="AC24" s="86"/>
      <c r="AD24" s="86"/>
      <c r="AE24" s="86"/>
      <c r="AF24" s="86"/>
      <c r="AG24" s="62">
        <f t="shared" si="12"/>
        <v>0</v>
      </c>
      <c r="AH24" s="62">
        <f t="shared" si="13"/>
        <v>0</v>
      </c>
      <c r="AI24" s="62">
        <f t="shared" si="14"/>
        <v>0</v>
      </c>
      <c r="AJ24" s="62">
        <f t="shared" si="15"/>
        <v>0</v>
      </c>
      <c r="AK24" s="62">
        <f t="shared" si="16"/>
        <v>0</v>
      </c>
      <c r="AL24" s="62"/>
      <c r="AM24" s="90" t="str">
        <f t="shared" si="17"/>
        <v/>
      </c>
    </row>
    <row r="25" spans="1:39">
      <c r="A25" s="54" t="e">
        <f>IF(#REF!&gt;0,ROW()-3,"")</f>
        <v>#REF!</v>
      </c>
      <c r="B25" s="68">
        <f t="shared" si="0"/>
        <v>16</v>
      </c>
      <c r="C25" s="54" t="str">
        <f t="shared" si="1"/>
        <v/>
      </c>
      <c r="D25" s="55" t="str">
        <f t="shared" si="2"/>
        <v/>
      </c>
      <c r="E25" s="104" t="s">
        <v>255</v>
      </c>
      <c r="F25" s="104" t="s">
        <v>256</v>
      </c>
      <c r="G25" s="105">
        <v>115</v>
      </c>
      <c r="H25" s="105" t="s">
        <v>103</v>
      </c>
      <c r="I25" s="78"/>
      <c r="J25" s="78"/>
      <c r="K25" s="78"/>
      <c r="L25" s="78"/>
      <c r="M25" s="78"/>
      <c r="N25" s="78"/>
      <c r="O25" s="94" t="str">
        <f t="shared" si="3"/>
        <v/>
      </c>
      <c r="P25" s="86">
        <v>2</v>
      </c>
      <c r="Q25" s="86">
        <v>5</v>
      </c>
      <c r="R25" s="86">
        <v>3</v>
      </c>
      <c r="S25" s="86">
        <v>4</v>
      </c>
      <c r="T25" s="62">
        <f t="shared" si="4"/>
        <v>20000</v>
      </c>
      <c r="U25" s="62">
        <f t="shared" si="5"/>
        <v>500</v>
      </c>
      <c r="V25" s="62">
        <f t="shared" si="6"/>
        <v>30</v>
      </c>
      <c r="W25" s="62">
        <f t="shared" si="7"/>
        <v>4</v>
      </c>
      <c r="X25" s="62">
        <f t="shared" si="8"/>
        <v>19526</v>
      </c>
      <c r="Y25" s="62"/>
      <c r="Z25" s="27">
        <f t="shared" si="9"/>
        <v>16</v>
      </c>
      <c r="AA25" s="68" t="str">
        <f t="shared" si="10"/>
        <v/>
      </c>
      <c r="AB25" s="54" t="str">
        <f t="shared" si="11"/>
        <v/>
      </c>
      <c r="AC25" s="86"/>
      <c r="AD25" s="86"/>
      <c r="AE25" s="86"/>
      <c r="AF25" s="86"/>
      <c r="AG25" s="62">
        <f t="shared" si="12"/>
        <v>0</v>
      </c>
      <c r="AH25" s="62">
        <f t="shared" si="13"/>
        <v>0</v>
      </c>
      <c r="AI25" s="62">
        <f t="shared" si="14"/>
        <v>0</v>
      </c>
      <c r="AJ25" s="62">
        <f t="shared" si="15"/>
        <v>0</v>
      </c>
      <c r="AK25" s="62">
        <f t="shared" si="16"/>
        <v>0</v>
      </c>
      <c r="AL25" s="62"/>
      <c r="AM25" s="90" t="str">
        <f t="shared" si="17"/>
        <v/>
      </c>
    </row>
    <row r="26" spans="1:39">
      <c r="A26" s="54" t="e">
        <f>IF(#REF!&gt;0,ROW()-3,"")</f>
        <v>#REF!</v>
      </c>
      <c r="B26" s="68">
        <f t="shared" si="0"/>
        <v>17</v>
      </c>
      <c r="C26" s="54" t="str">
        <f t="shared" si="1"/>
        <v/>
      </c>
      <c r="D26" s="55" t="str">
        <f t="shared" si="2"/>
        <v/>
      </c>
      <c r="E26" s="104" t="s">
        <v>233</v>
      </c>
      <c r="F26" s="104" t="s">
        <v>234</v>
      </c>
      <c r="G26" s="105">
        <v>132</v>
      </c>
      <c r="H26" s="105" t="s">
        <v>260</v>
      </c>
      <c r="I26" s="78"/>
      <c r="J26" s="78"/>
      <c r="K26" s="78"/>
      <c r="L26" s="78"/>
      <c r="M26" s="78"/>
      <c r="N26" s="78"/>
      <c r="O26" s="94" t="str">
        <f t="shared" si="3"/>
        <v/>
      </c>
      <c r="P26" s="86">
        <v>1</v>
      </c>
      <c r="Q26" s="86">
        <v>1</v>
      </c>
      <c r="R26" s="86">
        <v>4</v>
      </c>
      <c r="S26" s="86">
        <v>4</v>
      </c>
      <c r="T26" s="62">
        <f t="shared" si="4"/>
        <v>10000</v>
      </c>
      <c r="U26" s="62">
        <f t="shared" si="5"/>
        <v>100</v>
      </c>
      <c r="V26" s="62">
        <f t="shared" si="6"/>
        <v>40</v>
      </c>
      <c r="W26" s="62">
        <f t="shared" si="7"/>
        <v>4</v>
      </c>
      <c r="X26" s="62">
        <f t="shared" si="8"/>
        <v>9936</v>
      </c>
      <c r="Y26" s="62"/>
      <c r="Z26" s="27">
        <f t="shared" si="9"/>
        <v>17</v>
      </c>
      <c r="AA26" s="68" t="str">
        <f t="shared" si="10"/>
        <v/>
      </c>
      <c r="AB26" s="54" t="str">
        <f t="shared" si="11"/>
        <v/>
      </c>
      <c r="AC26" s="86"/>
      <c r="AD26" s="86"/>
      <c r="AE26" s="86"/>
      <c r="AF26" s="86"/>
      <c r="AG26" s="62">
        <f t="shared" si="12"/>
        <v>0</v>
      </c>
      <c r="AH26" s="62">
        <f t="shared" si="13"/>
        <v>0</v>
      </c>
      <c r="AI26" s="62">
        <f t="shared" si="14"/>
        <v>0</v>
      </c>
      <c r="AJ26" s="62">
        <f t="shared" si="15"/>
        <v>0</v>
      </c>
      <c r="AK26" s="62">
        <f t="shared" si="16"/>
        <v>0</v>
      </c>
      <c r="AL26" s="62"/>
      <c r="AM26" s="90" t="str">
        <f t="shared" si="17"/>
        <v/>
      </c>
    </row>
    <row r="27" spans="1:39">
      <c r="A27" s="54" t="e">
        <f>IF(#REF!&gt;0,ROW()-3,"")</f>
        <v>#REF!</v>
      </c>
      <c r="B27" s="68">
        <f t="shared" si="0"/>
        <v>18</v>
      </c>
      <c r="C27" s="54" t="str">
        <f t="shared" si="1"/>
        <v>=</v>
      </c>
      <c r="D27" s="55" t="str">
        <f t="shared" si="2"/>
        <v/>
      </c>
      <c r="E27" s="104" t="s">
        <v>229</v>
      </c>
      <c r="F27" s="104" t="s">
        <v>230</v>
      </c>
      <c r="G27" s="105">
        <v>114</v>
      </c>
      <c r="H27" s="105" t="s">
        <v>103</v>
      </c>
      <c r="I27" s="78"/>
      <c r="J27" s="78"/>
      <c r="K27" s="78"/>
      <c r="L27" s="78"/>
      <c r="M27" s="78"/>
      <c r="N27" s="78"/>
      <c r="O27" s="94" t="str">
        <f t="shared" si="3"/>
        <v/>
      </c>
      <c r="P27" s="86">
        <v>1</v>
      </c>
      <c r="Q27" s="86">
        <v>1</v>
      </c>
      <c r="R27" s="86">
        <v>3</v>
      </c>
      <c r="S27" s="86">
        <v>3</v>
      </c>
      <c r="T27" s="62">
        <f t="shared" si="4"/>
        <v>10000</v>
      </c>
      <c r="U27" s="62">
        <f t="shared" si="5"/>
        <v>100</v>
      </c>
      <c r="V27" s="62">
        <f t="shared" si="6"/>
        <v>30</v>
      </c>
      <c r="W27" s="62">
        <f t="shared" si="7"/>
        <v>3</v>
      </c>
      <c r="X27" s="62">
        <f t="shared" si="8"/>
        <v>9927</v>
      </c>
      <c r="Y27" s="62"/>
      <c r="Z27" s="27">
        <f t="shared" si="9"/>
        <v>18</v>
      </c>
      <c r="AA27" s="68" t="str">
        <f t="shared" si="10"/>
        <v/>
      </c>
      <c r="AB27" s="54" t="str">
        <f t="shared" si="11"/>
        <v/>
      </c>
      <c r="AC27" s="86"/>
      <c r="AD27" s="86"/>
      <c r="AE27" s="86"/>
      <c r="AF27" s="86"/>
      <c r="AG27" s="62">
        <f t="shared" si="12"/>
        <v>0</v>
      </c>
      <c r="AH27" s="62">
        <f t="shared" si="13"/>
        <v>0</v>
      </c>
      <c r="AI27" s="62">
        <f t="shared" si="14"/>
        <v>0</v>
      </c>
      <c r="AJ27" s="62">
        <f t="shared" si="15"/>
        <v>0</v>
      </c>
      <c r="AK27" s="62">
        <f t="shared" si="16"/>
        <v>0</v>
      </c>
      <c r="AL27" s="62"/>
      <c r="AM27" s="90" t="str">
        <f t="shared" si="17"/>
        <v/>
      </c>
    </row>
    <row r="28" spans="1:39">
      <c r="A28" s="54" t="e">
        <f>IF(#REF!&gt;0,ROW()-3,"")</f>
        <v>#REF!</v>
      </c>
      <c r="B28" s="68">
        <f t="shared" si="0"/>
        <v>18</v>
      </c>
      <c r="C28" s="54" t="str">
        <f t="shared" si="1"/>
        <v>=</v>
      </c>
      <c r="D28" s="55" t="str">
        <f t="shared" si="2"/>
        <v/>
      </c>
      <c r="E28" s="104" t="s">
        <v>245</v>
      </c>
      <c r="F28" s="104" t="s">
        <v>246</v>
      </c>
      <c r="G28" s="105">
        <v>118</v>
      </c>
      <c r="H28" s="105" t="s">
        <v>103</v>
      </c>
      <c r="I28" s="78"/>
      <c r="J28" s="78"/>
      <c r="K28" s="78"/>
      <c r="L28" s="78"/>
      <c r="M28" s="78"/>
      <c r="N28" s="78"/>
      <c r="O28" s="94" t="str">
        <f t="shared" si="3"/>
        <v/>
      </c>
      <c r="P28" s="86">
        <v>1</v>
      </c>
      <c r="Q28" s="86">
        <v>1</v>
      </c>
      <c r="R28" s="86">
        <v>3</v>
      </c>
      <c r="S28" s="86">
        <v>3</v>
      </c>
      <c r="T28" s="62">
        <f t="shared" si="4"/>
        <v>10000</v>
      </c>
      <c r="U28" s="62">
        <f t="shared" si="5"/>
        <v>100</v>
      </c>
      <c r="V28" s="62">
        <f t="shared" si="6"/>
        <v>30</v>
      </c>
      <c r="W28" s="62">
        <f t="shared" si="7"/>
        <v>3</v>
      </c>
      <c r="X28" s="62">
        <f t="shared" si="8"/>
        <v>9927</v>
      </c>
      <c r="Y28" s="62"/>
      <c r="Z28" s="27">
        <f t="shared" si="9"/>
        <v>18</v>
      </c>
      <c r="AA28" s="68" t="str">
        <f t="shared" si="10"/>
        <v/>
      </c>
      <c r="AB28" s="54" t="str">
        <f t="shared" si="11"/>
        <v/>
      </c>
      <c r="AC28" s="86"/>
      <c r="AD28" s="86"/>
      <c r="AE28" s="86"/>
      <c r="AF28" s="86"/>
      <c r="AG28" s="62">
        <f t="shared" si="12"/>
        <v>0</v>
      </c>
      <c r="AH28" s="62">
        <f t="shared" si="13"/>
        <v>0</v>
      </c>
      <c r="AI28" s="62">
        <f t="shared" si="14"/>
        <v>0</v>
      </c>
      <c r="AJ28" s="62">
        <f t="shared" si="15"/>
        <v>0</v>
      </c>
      <c r="AK28" s="62">
        <f t="shared" si="16"/>
        <v>0</v>
      </c>
      <c r="AL28" s="62"/>
      <c r="AM28" s="90" t="str">
        <f t="shared" si="17"/>
        <v/>
      </c>
    </row>
    <row r="29" spans="1:39">
      <c r="A29" s="54" t="e">
        <f>IF(#REF!&gt;0,ROW()-3,"")</f>
        <v>#REF!</v>
      </c>
      <c r="B29" s="68">
        <f t="shared" si="0"/>
        <v>20</v>
      </c>
      <c r="C29" s="54" t="str">
        <f t="shared" si="1"/>
        <v/>
      </c>
      <c r="D29" s="55" t="str">
        <f t="shared" si="2"/>
        <v/>
      </c>
      <c r="E29" s="104" t="s">
        <v>237</v>
      </c>
      <c r="F29" s="104" t="s">
        <v>238</v>
      </c>
      <c r="G29" s="105">
        <v>117</v>
      </c>
      <c r="H29" s="105" t="s">
        <v>103</v>
      </c>
      <c r="I29" s="78"/>
      <c r="J29" s="78"/>
      <c r="K29" s="78"/>
      <c r="L29" s="78"/>
      <c r="M29" s="78"/>
      <c r="N29" s="78"/>
      <c r="O29" s="94" t="str">
        <f t="shared" si="3"/>
        <v/>
      </c>
      <c r="P29" s="86">
        <v>1</v>
      </c>
      <c r="Q29" s="86">
        <v>1</v>
      </c>
      <c r="R29" s="86">
        <v>3</v>
      </c>
      <c r="S29" s="86">
        <v>6</v>
      </c>
      <c r="T29" s="62">
        <f t="shared" si="4"/>
        <v>10000</v>
      </c>
      <c r="U29" s="62">
        <f t="shared" si="5"/>
        <v>100</v>
      </c>
      <c r="V29" s="62">
        <f t="shared" si="6"/>
        <v>30</v>
      </c>
      <c r="W29" s="62">
        <f t="shared" si="7"/>
        <v>6</v>
      </c>
      <c r="X29" s="62">
        <f t="shared" si="8"/>
        <v>9924</v>
      </c>
      <c r="Y29" s="62"/>
      <c r="Z29" s="27">
        <f t="shared" si="9"/>
        <v>20</v>
      </c>
      <c r="AA29" s="68" t="str">
        <f t="shared" si="10"/>
        <v/>
      </c>
      <c r="AB29" s="54" t="str">
        <f t="shared" si="11"/>
        <v/>
      </c>
      <c r="AC29" s="86"/>
      <c r="AD29" s="86"/>
      <c r="AE29" s="86"/>
      <c r="AF29" s="86"/>
      <c r="AG29" s="62">
        <f t="shared" si="12"/>
        <v>0</v>
      </c>
      <c r="AH29" s="62">
        <f t="shared" si="13"/>
        <v>0</v>
      </c>
      <c r="AI29" s="62">
        <f t="shared" si="14"/>
        <v>0</v>
      </c>
      <c r="AJ29" s="62">
        <f t="shared" si="15"/>
        <v>0</v>
      </c>
      <c r="AK29" s="62">
        <f t="shared" si="16"/>
        <v>0</v>
      </c>
      <c r="AL29" s="62"/>
      <c r="AM29" s="90" t="str">
        <f t="shared" si="17"/>
        <v/>
      </c>
    </row>
    <row r="30" spans="1:39">
      <c r="A30" s="54" t="e">
        <f>IF(#REF!&gt;0,ROW()-3,"")</f>
        <v>#REF!</v>
      </c>
      <c r="B30" s="68">
        <f t="shared" si="0"/>
        <v>21</v>
      </c>
      <c r="C30" s="54" t="str">
        <f t="shared" si="1"/>
        <v/>
      </c>
      <c r="D30" s="55" t="str">
        <f t="shared" si="2"/>
        <v/>
      </c>
      <c r="E30" s="104" t="s">
        <v>239</v>
      </c>
      <c r="F30" s="104" t="s">
        <v>240</v>
      </c>
      <c r="G30" s="105">
        <v>123</v>
      </c>
      <c r="H30" s="105" t="s">
        <v>103</v>
      </c>
      <c r="I30" s="78"/>
      <c r="J30" s="78"/>
      <c r="K30" s="78"/>
      <c r="L30" s="78"/>
      <c r="M30" s="78"/>
      <c r="N30" s="78"/>
      <c r="O30" s="94" t="str">
        <f t="shared" si="3"/>
        <v/>
      </c>
      <c r="P30" s="86">
        <v>0</v>
      </c>
      <c r="Q30" s="86">
        <v>0</v>
      </c>
      <c r="R30" s="86">
        <v>2</v>
      </c>
      <c r="S30" s="86">
        <v>4</v>
      </c>
      <c r="T30" s="62">
        <f t="shared" si="4"/>
        <v>0</v>
      </c>
      <c r="U30" s="62">
        <f t="shared" si="5"/>
        <v>0</v>
      </c>
      <c r="V30" s="62">
        <f t="shared" si="6"/>
        <v>20</v>
      </c>
      <c r="W30" s="62">
        <f t="shared" si="7"/>
        <v>4</v>
      </c>
      <c r="X30" s="62">
        <f t="shared" si="8"/>
        <v>16</v>
      </c>
      <c r="Y30" s="62"/>
      <c r="Z30" s="27">
        <f t="shared" si="9"/>
        <v>21</v>
      </c>
      <c r="AA30" s="68" t="str">
        <f t="shared" si="10"/>
        <v/>
      </c>
      <c r="AB30" s="54" t="str">
        <f t="shared" si="11"/>
        <v/>
      </c>
      <c r="AC30" s="86"/>
      <c r="AD30" s="86"/>
      <c r="AE30" s="86"/>
      <c r="AF30" s="86"/>
      <c r="AG30" s="62">
        <f t="shared" si="12"/>
        <v>0</v>
      </c>
      <c r="AH30" s="62">
        <f t="shared" si="13"/>
        <v>0</v>
      </c>
      <c r="AI30" s="62">
        <f t="shared" si="14"/>
        <v>0</v>
      </c>
      <c r="AJ30" s="62">
        <f t="shared" si="15"/>
        <v>0</v>
      </c>
      <c r="AK30" s="62">
        <f t="shared" si="16"/>
        <v>0</v>
      </c>
      <c r="AL30" s="62"/>
      <c r="AM30" s="90" t="str">
        <f t="shared" si="17"/>
        <v/>
      </c>
    </row>
    <row r="31" spans="1:39" ht="15">
      <c r="A31" s="54" t="e">
        <f>IF(#REF!&gt;0,ROW()-3,"")</f>
        <v>#REF!</v>
      </c>
      <c r="B31" s="68" t="str">
        <f t="shared" si="0"/>
        <v/>
      </c>
      <c r="C31" s="54" t="str">
        <f t="shared" si="1"/>
        <v/>
      </c>
      <c r="D31" s="55" t="str">
        <f t="shared" si="2"/>
        <v/>
      </c>
      <c r="E31" s="91"/>
      <c r="F31" s="92"/>
      <c r="G31" s="92"/>
      <c r="H31" s="93"/>
      <c r="I31" s="78"/>
      <c r="J31" s="78"/>
      <c r="K31" s="78"/>
      <c r="L31" s="78"/>
      <c r="M31" s="78"/>
      <c r="N31" s="78"/>
      <c r="O31" s="94" t="str">
        <f t="shared" si="3"/>
        <v/>
      </c>
      <c r="P31" s="86"/>
      <c r="Q31" s="86"/>
      <c r="R31" s="86"/>
      <c r="S31" s="86"/>
      <c r="T31" s="62">
        <f t="shared" si="4"/>
        <v>0</v>
      </c>
      <c r="U31" s="62">
        <f t="shared" si="5"/>
        <v>0</v>
      </c>
      <c r="V31" s="62">
        <f t="shared" si="6"/>
        <v>0</v>
      </c>
      <c r="W31" s="62">
        <f t="shared" si="7"/>
        <v>0</v>
      </c>
      <c r="X31" s="62">
        <f t="shared" si="8"/>
        <v>0</v>
      </c>
      <c r="Y31" s="62"/>
      <c r="Z31" s="27" t="str">
        <f t="shared" si="9"/>
        <v/>
      </c>
      <c r="AA31" s="68" t="str">
        <f t="shared" si="10"/>
        <v/>
      </c>
      <c r="AB31" s="54" t="str">
        <f t="shared" si="11"/>
        <v/>
      </c>
      <c r="AC31" s="86"/>
      <c r="AD31" s="86"/>
      <c r="AE31" s="86"/>
      <c r="AF31" s="86"/>
      <c r="AG31" s="62">
        <f t="shared" si="12"/>
        <v>0</v>
      </c>
      <c r="AH31" s="62">
        <f t="shared" si="13"/>
        <v>0</v>
      </c>
      <c r="AI31" s="62">
        <f t="shared" si="14"/>
        <v>0</v>
      </c>
      <c r="AJ31" s="62">
        <f t="shared" si="15"/>
        <v>0</v>
      </c>
      <c r="AK31" s="62">
        <f t="shared" si="16"/>
        <v>0</v>
      </c>
      <c r="AL31" s="62"/>
      <c r="AM31" s="90" t="str">
        <f t="shared" si="17"/>
        <v/>
      </c>
    </row>
    <row r="32" spans="1:39" ht="15">
      <c r="A32" s="54" t="e">
        <f>IF(#REF!&gt;0,ROW()-3,"")</f>
        <v>#REF!</v>
      </c>
      <c r="B32" s="68" t="str">
        <f t="shared" si="0"/>
        <v/>
      </c>
      <c r="C32" s="54" t="str">
        <f t="shared" si="1"/>
        <v/>
      </c>
      <c r="D32" s="55" t="str">
        <f t="shared" si="2"/>
        <v/>
      </c>
      <c r="E32" s="91"/>
      <c r="F32" s="92"/>
      <c r="G32" s="92"/>
      <c r="H32" s="93"/>
      <c r="I32" s="78"/>
      <c r="J32" s="78"/>
      <c r="K32" s="78"/>
      <c r="L32" s="78"/>
      <c r="M32" s="78"/>
      <c r="N32" s="78"/>
      <c r="O32" s="94" t="str">
        <f t="shared" si="3"/>
        <v/>
      </c>
      <c r="P32" s="86"/>
      <c r="Q32" s="86"/>
      <c r="R32" s="86"/>
      <c r="S32" s="86"/>
      <c r="T32" s="62">
        <f t="shared" si="4"/>
        <v>0</v>
      </c>
      <c r="U32" s="62">
        <f t="shared" si="5"/>
        <v>0</v>
      </c>
      <c r="V32" s="62">
        <f t="shared" si="6"/>
        <v>0</v>
      </c>
      <c r="W32" s="62">
        <f t="shared" si="7"/>
        <v>0</v>
      </c>
      <c r="X32" s="62">
        <f t="shared" si="8"/>
        <v>0</v>
      </c>
      <c r="Y32" s="62"/>
      <c r="Z32" s="27" t="str">
        <f t="shared" si="9"/>
        <v/>
      </c>
      <c r="AA32" s="68" t="str">
        <f t="shared" si="10"/>
        <v/>
      </c>
      <c r="AB32" s="54" t="str">
        <f t="shared" si="11"/>
        <v/>
      </c>
      <c r="AC32" s="86"/>
      <c r="AD32" s="86"/>
      <c r="AE32" s="86"/>
      <c r="AF32" s="86"/>
      <c r="AG32" s="62">
        <f t="shared" si="12"/>
        <v>0</v>
      </c>
      <c r="AH32" s="62">
        <f t="shared" si="13"/>
        <v>0</v>
      </c>
      <c r="AI32" s="62">
        <f t="shared" si="14"/>
        <v>0</v>
      </c>
      <c r="AJ32" s="62">
        <f t="shared" si="15"/>
        <v>0</v>
      </c>
      <c r="AK32" s="62">
        <f t="shared" si="16"/>
        <v>0</v>
      </c>
      <c r="AL32" s="62"/>
      <c r="AM32" s="90" t="str">
        <f t="shared" si="17"/>
        <v/>
      </c>
    </row>
    <row r="33" spans="1:39" ht="15">
      <c r="A33" s="54" t="e">
        <f>IF(#REF!&gt;0,ROW()-3,"")</f>
        <v>#REF!</v>
      </c>
      <c r="B33" s="68" t="str">
        <f t="shared" si="0"/>
        <v/>
      </c>
      <c r="C33" s="54" t="str">
        <f t="shared" si="1"/>
        <v/>
      </c>
      <c r="D33" s="55" t="str">
        <f t="shared" si="2"/>
        <v/>
      </c>
      <c r="E33" s="91"/>
      <c r="F33" s="92"/>
      <c r="G33" s="92"/>
      <c r="H33" s="93"/>
      <c r="I33" s="78"/>
      <c r="J33" s="78"/>
      <c r="K33" s="78"/>
      <c r="L33" s="78"/>
      <c r="M33" s="78"/>
      <c r="N33" s="78"/>
      <c r="O33" s="94" t="str">
        <f t="shared" si="3"/>
        <v/>
      </c>
      <c r="P33" s="86"/>
      <c r="Q33" s="86"/>
      <c r="R33" s="86"/>
      <c r="S33" s="86"/>
      <c r="T33" s="62">
        <f t="shared" si="4"/>
        <v>0</v>
      </c>
      <c r="U33" s="62">
        <f t="shared" si="5"/>
        <v>0</v>
      </c>
      <c r="V33" s="62">
        <f t="shared" si="6"/>
        <v>0</v>
      </c>
      <c r="W33" s="62">
        <f t="shared" si="7"/>
        <v>0</v>
      </c>
      <c r="X33" s="62">
        <f t="shared" si="8"/>
        <v>0</v>
      </c>
      <c r="Y33" s="62"/>
      <c r="Z33" s="27" t="str">
        <f t="shared" si="9"/>
        <v/>
      </c>
      <c r="AA33" s="68" t="str">
        <f t="shared" si="10"/>
        <v/>
      </c>
      <c r="AB33" s="54" t="str">
        <f t="shared" si="11"/>
        <v/>
      </c>
      <c r="AC33" s="86"/>
      <c r="AD33" s="86"/>
      <c r="AE33" s="86"/>
      <c r="AF33" s="86"/>
      <c r="AG33" s="62">
        <f t="shared" si="12"/>
        <v>0</v>
      </c>
      <c r="AH33" s="62">
        <f t="shared" si="13"/>
        <v>0</v>
      </c>
      <c r="AI33" s="62">
        <f t="shared" si="14"/>
        <v>0</v>
      </c>
      <c r="AJ33" s="62">
        <f t="shared" si="15"/>
        <v>0</v>
      </c>
      <c r="AK33" s="62">
        <f t="shared" si="16"/>
        <v>0</v>
      </c>
      <c r="AL33" s="62"/>
      <c r="AM33" s="90" t="str">
        <f t="shared" si="17"/>
        <v/>
      </c>
    </row>
    <row r="34" spans="1:39" ht="15">
      <c r="A34" s="54" t="e">
        <f>IF(#REF!&gt;0,ROW()-3,"")</f>
        <v>#REF!</v>
      </c>
      <c r="B34" s="68" t="str">
        <f t="shared" si="0"/>
        <v/>
      </c>
      <c r="C34" s="54" t="str">
        <f t="shared" si="1"/>
        <v/>
      </c>
      <c r="D34" s="55" t="str">
        <f t="shared" si="2"/>
        <v/>
      </c>
      <c r="E34" s="91"/>
      <c r="F34" s="92"/>
      <c r="G34" s="92"/>
      <c r="H34" s="93"/>
      <c r="I34" s="78"/>
      <c r="J34" s="78"/>
      <c r="K34" s="78"/>
      <c r="L34" s="78"/>
      <c r="M34" s="78"/>
      <c r="N34" s="78"/>
      <c r="O34" s="94" t="str">
        <f t="shared" si="3"/>
        <v/>
      </c>
      <c r="P34" s="86"/>
      <c r="Q34" s="86"/>
      <c r="R34" s="86"/>
      <c r="S34" s="86"/>
      <c r="T34" s="62">
        <f t="shared" si="4"/>
        <v>0</v>
      </c>
      <c r="U34" s="62">
        <f t="shared" si="5"/>
        <v>0</v>
      </c>
      <c r="V34" s="62">
        <f t="shared" si="6"/>
        <v>0</v>
      </c>
      <c r="W34" s="62">
        <f t="shared" si="7"/>
        <v>0</v>
      </c>
      <c r="X34" s="62">
        <f t="shared" si="8"/>
        <v>0</v>
      </c>
      <c r="Y34" s="62"/>
      <c r="Z34" s="27" t="str">
        <f t="shared" si="9"/>
        <v/>
      </c>
      <c r="AA34" s="68" t="str">
        <f t="shared" si="10"/>
        <v/>
      </c>
      <c r="AB34" s="54" t="str">
        <f t="shared" si="11"/>
        <v/>
      </c>
      <c r="AC34" s="86"/>
      <c r="AD34" s="86"/>
      <c r="AE34" s="86"/>
      <c r="AF34" s="86"/>
      <c r="AG34" s="62">
        <f t="shared" si="12"/>
        <v>0</v>
      </c>
      <c r="AH34" s="62">
        <f t="shared" si="13"/>
        <v>0</v>
      </c>
      <c r="AI34" s="62">
        <f t="shared" si="14"/>
        <v>0</v>
      </c>
      <c r="AJ34" s="62">
        <f t="shared" si="15"/>
        <v>0</v>
      </c>
      <c r="AK34" s="62">
        <f t="shared" si="16"/>
        <v>0</v>
      </c>
      <c r="AL34" s="62"/>
      <c r="AM34" s="90" t="str">
        <f t="shared" si="17"/>
        <v/>
      </c>
    </row>
    <row r="35" spans="1:39" ht="15">
      <c r="A35" s="54" t="e">
        <f>IF(#REF!&gt;0,ROW()-3,"")</f>
        <v>#REF!</v>
      </c>
      <c r="B35" s="68" t="str">
        <f t="shared" si="0"/>
        <v/>
      </c>
      <c r="C35" s="54" t="str">
        <f t="shared" si="1"/>
        <v/>
      </c>
      <c r="D35" s="55" t="str">
        <f t="shared" si="2"/>
        <v/>
      </c>
      <c r="E35" s="91"/>
      <c r="F35" s="92"/>
      <c r="G35" s="92"/>
      <c r="H35" s="93"/>
      <c r="I35" s="78"/>
      <c r="J35" s="78"/>
      <c r="K35" s="78"/>
      <c r="L35" s="78"/>
      <c r="M35" s="78"/>
      <c r="N35" s="78"/>
      <c r="O35" s="94" t="str">
        <f t="shared" si="3"/>
        <v/>
      </c>
      <c r="P35" s="86"/>
      <c r="Q35" s="86"/>
      <c r="R35" s="86"/>
      <c r="S35" s="86"/>
      <c r="T35" s="62">
        <f t="shared" si="4"/>
        <v>0</v>
      </c>
      <c r="U35" s="62">
        <f t="shared" si="5"/>
        <v>0</v>
      </c>
      <c r="V35" s="62">
        <f t="shared" si="6"/>
        <v>0</v>
      </c>
      <c r="W35" s="62">
        <f t="shared" si="7"/>
        <v>0</v>
      </c>
      <c r="X35" s="62">
        <f t="shared" si="8"/>
        <v>0</v>
      </c>
      <c r="Y35" s="62"/>
      <c r="Z35" s="27" t="str">
        <f t="shared" si="9"/>
        <v/>
      </c>
      <c r="AA35" s="68" t="str">
        <f t="shared" si="10"/>
        <v/>
      </c>
      <c r="AB35" s="54" t="str">
        <f t="shared" si="11"/>
        <v/>
      </c>
      <c r="AC35" s="86"/>
      <c r="AD35" s="86"/>
      <c r="AE35" s="86"/>
      <c r="AF35" s="86"/>
      <c r="AG35" s="62">
        <f t="shared" si="12"/>
        <v>0</v>
      </c>
      <c r="AH35" s="62">
        <f t="shared" si="13"/>
        <v>0</v>
      </c>
      <c r="AI35" s="62">
        <f t="shared" si="14"/>
        <v>0</v>
      </c>
      <c r="AJ35" s="62">
        <f t="shared" si="15"/>
        <v>0</v>
      </c>
      <c r="AK35" s="62">
        <f t="shared" si="16"/>
        <v>0</v>
      </c>
      <c r="AL35" s="62"/>
      <c r="AM35" s="90" t="str">
        <f t="shared" si="17"/>
        <v/>
      </c>
    </row>
    <row r="36" spans="1:39" ht="15">
      <c r="A36" s="54" t="e">
        <f>IF(#REF!&gt;0,ROW()-3,"")</f>
        <v>#REF!</v>
      </c>
      <c r="B36" s="68" t="str">
        <f t="shared" si="0"/>
        <v/>
      </c>
      <c r="C36" s="54" t="str">
        <f t="shared" si="1"/>
        <v/>
      </c>
      <c r="D36" s="55" t="str">
        <f t="shared" si="2"/>
        <v/>
      </c>
      <c r="E36" s="91"/>
      <c r="F36" s="92"/>
      <c r="G36" s="92"/>
      <c r="H36" s="93"/>
      <c r="I36" s="78"/>
      <c r="J36" s="78"/>
      <c r="K36" s="78"/>
      <c r="L36" s="78"/>
      <c r="M36" s="78"/>
      <c r="N36" s="78"/>
      <c r="O36" s="94" t="str">
        <f t="shared" si="3"/>
        <v/>
      </c>
      <c r="P36" s="86"/>
      <c r="Q36" s="86"/>
      <c r="R36" s="86"/>
      <c r="S36" s="86"/>
      <c r="T36" s="62">
        <f t="shared" si="4"/>
        <v>0</v>
      </c>
      <c r="U36" s="62">
        <f t="shared" si="5"/>
        <v>0</v>
      </c>
      <c r="V36" s="62">
        <f t="shared" si="6"/>
        <v>0</v>
      </c>
      <c r="W36" s="62">
        <f t="shared" si="7"/>
        <v>0</v>
      </c>
      <c r="X36" s="62">
        <f t="shared" si="8"/>
        <v>0</v>
      </c>
      <c r="Y36" s="62"/>
      <c r="Z36" s="27" t="str">
        <f t="shared" si="9"/>
        <v/>
      </c>
      <c r="AA36" s="68" t="str">
        <f t="shared" si="10"/>
        <v/>
      </c>
      <c r="AB36" s="54" t="str">
        <f t="shared" si="11"/>
        <v/>
      </c>
      <c r="AC36" s="86"/>
      <c r="AD36" s="86"/>
      <c r="AE36" s="86"/>
      <c r="AF36" s="86"/>
      <c r="AG36" s="62">
        <f t="shared" si="12"/>
        <v>0</v>
      </c>
      <c r="AH36" s="62">
        <f t="shared" si="13"/>
        <v>0</v>
      </c>
      <c r="AI36" s="62">
        <f t="shared" si="14"/>
        <v>0</v>
      </c>
      <c r="AJ36" s="62">
        <f t="shared" si="15"/>
        <v>0</v>
      </c>
      <c r="AK36" s="62">
        <f t="shared" si="16"/>
        <v>0</v>
      </c>
      <c r="AL36" s="62"/>
      <c r="AM36" s="90" t="str">
        <f t="shared" si="17"/>
        <v/>
      </c>
    </row>
    <row r="37" spans="1:39" ht="15">
      <c r="A37" s="54" t="e">
        <f>IF(#REF!&gt;0,ROW()-3,"")</f>
        <v>#REF!</v>
      </c>
      <c r="B37" s="68" t="str">
        <f t="shared" si="0"/>
        <v/>
      </c>
      <c r="C37" s="54" t="str">
        <f t="shared" si="1"/>
        <v/>
      </c>
      <c r="D37" s="55" t="str">
        <f t="shared" si="2"/>
        <v/>
      </c>
      <c r="E37" s="91"/>
      <c r="F37" s="92"/>
      <c r="G37" s="92"/>
      <c r="H37" s="93"/>
      <c r="I37" s="78"/>
      <c r="J37" s="78"/>
      <c r="K37" s="78"/>
      <c r="L37" s="78"/>
      <c r="M37" s="78"/>
      <c r="N37" s="78"/>
      <c r="O37" s="94" t="str">
        <f t="shared" si="3"/>
        <v/>
      </c>
      <c r="P37" s="86"/>
      <c r="Q37" s="86"/>
      <c r="R37" s="86"/>
      <c r="S37" s="86"/>
      <c r="T37" s="62">
        <f t="shared" si="4"/>
        <v>0</v>
      </c>
      <c r="U37" s="62">
        <f t="shared" si="5"/>
        <v>0</v>
      </c>
      <c r="V37" s="62">
        <f t="shared" si="6"/>
        <v>0</v>
      </c>
      <c r="W37" s="62">
        <f t="shared" si="7"/>
        <v>0</v>
      </c>
      <c r="X37" s="62">
        <f t="shared" si="8"/>
        <v>0</v>
      </c>
      <c r="Y37" s="62"/>
      <c r="Z37" s="27" t="str">
        <f t="shared" si="9"/>
        <v/>
      </c>
      <c r="AA37" s="68" t="str">
        <f t="shared" si="10"/>
        <v/>
      </c>
      <c r="AB37" s="54" t="str">
        <f t="shared" si="11"/>
        <v/>
      </c>
      <c r="AC37" s="86"/>
      <c r="AD37" s="86"/>
      <c r="AE37" s="86"/>
      <c r="AF37" s="86"/>
      <c r="AG37" s="62">
        <f t="shared" si="12"/>
        <v>0</v>
      </c>
      <c r="AH37" s="62">
        <f t="shared" si="13"/>
        <v>0</v>
      </c>
      <c r="AI37" s="62">
        <f t="shared" si="14"/>
        <v>0</v>
      </c>
      <c r="AJ37" s="62">
        <f t="shared" si="15"/>
        <v>0</v>
      </c>
      <c r="AK37" s="62">
        <f t="shared" si="16"/>
        <v>0</v>
      </c>
      <c r="AL37" s="62"/>
      <c r="AM37" s="90" t="str">
        <f t="shared" si="17"/>
        <v/>
      </c>
    </row>
    <row r="38" spans="1:39" ht="15">
      <c r="A38" s="54" t="e">
        <f>IF(#REF!&gt;0,ROW()-3,"")</f>
        <v>#REF!</v>
      </c>
      <c r="B38" s="68" t="str">
        <f t="shared" si="0"/>
        <v/>
      </c>
      <c r="C38" s="54" t="str">
        <f t="shared" si="1"/>
        <v/>
      </c>
      <c r="D38" s="55" t="str">
        <f t="shared" si="2"/>
        <v/>
      </c>
      <c r="E38" s="91"/>
      <c r="F38" s="92"/>
      <c r="G38" s="92"/>
      <c r="H38" s="93"/>
      <c r="I38" s="78"/>
      <c r="J38" s="78"/>
      <c r="K38" s="78"/>
      <c r="L38" s="78"/>
      <c r="M38" s="78"/>
      <c r="N38" s="78"/>
      <c r="O38" s="94" t="str">
        <f t="shared" si="3"/>
        <v/>
      </c>
      <c r="P38" s="86"/>
      <c r="Q38" s="86"/>
      <c r="R38" s="86"/>
      <c r="S38" s="86"/>
      <c r="T38" s="62">
        <f t="shared" si="4"/>
        <v>0</v>
      </c>
      <c r="U38" s="62">
        <f t="shared" si="5"/>
        <v>0</v>
      </c>
      <c r="V38" s="62">
        <f t="shared" si="6"/>
        <v>0</v>
      </c>
      <c r="W38" s="62">
        <f t="shared" si="7"/>
        <v>0</v>
      </c>
      <c r="X38" s="62">
        <f t="shared" si="8"/>
        <v>0</v>
      </c>
      <c r="Y38" s="62"/>
      <c r="Z38" s="27" t="str">
        <f t="shared" si="9"/>
        <v/>
      </c>
      <c r="AA38" s="68" t="str">
        <f t="shared" si="10"/>
        <v/>
      </c>
      <c r="AB38" s="54" t="str">
        <f t="shared" si="11"/>
        <v/>
      </c>
      <c r="AC38" s="86"/>
      <c r="AD38" s="86"/>
      <c r="AE38" s="86"/>
      <c r="AF38" s="86"/>
      <c r="AG38" s="62">
        <f t="shared" si="12"/>
        <v>0</v>
      </c>
      <c r="AH38" s="62">
        <f t="shared" si="13"/>
        <v>0</v>
      </c>
      <c r="AI38" s="62">
        <f t="shared" si="14"/>
        <v>0</v>
      </c>
      <c r="AJ38" s="62">
        <f t="shared" si="15"/>
        <v>0</v>
      </c>
      <c r="AK38" s="62">
        <f t="shared" si="16"/>
        <v>0</v>
      </c>
      <c r="AL38" s="62"/>
      <c r="AM38" s="90" t="str">
        <f t="shared" si="17"/>
        <v/>
      </c>
    </row>
    <row r="39" spans="1:39" ht="15">
      <c r="B39" s="68" t="str">
        <f t="shared" si="0"/>
        <v/>
      </c>
      <c r="C39" s="54" t="str">
        <f t="shared" si="1"/>
        <v/>
      </c>
      <c r="D39" s="55" t="str">
        <f t="shared" si="2"/>
        <v/>
      </c>
      <c r="E39" s="91"/>
      <c r="F39" s="92"/>
      <c r="G39" s="92"/>
      <c r="H39" s="93"/>
      <c r="I39" s="78"/>
      <c r="J39" s="78"/>
      <c r="K39" s="78"/>
      <c r="L39" s="78"/>
      <c r="M39" s="78"/>
      <c r="N39" s="78"/>
      <c r="O39" s="94" t="str">
        <f t="shared" si="3"/>
        <v/>
      </c>
      <c r="P39" s="86"/>
      <c r="Q39" s="86"/>
      <c r="R39" s="86"/>
      <c r="S39" s="86"/>
      <c r="T39" s="62">
        <f t="shared" si="4"/>
        <v>0</v>
      </c>
      <c r="U39" s="62">
        <f t="shared" si="5"/>
        <v>0</v>
      </c>
      <c r="V39" s="62">
        <f t="shared" si="6"/>
        <v>0</v>
      </c>
      <c r="W39" s="62">
        <f t="shared" si="7"/>
        <v>0</v>
      </c>
      <c r="X39" s="62">
        <f t="shared" si="8"/>
        <v>0</v>
      </c>
      <c r="Y39" s="62"/>
      <c r="Z39" s="27" t="str">
        <f t="shared" si="9"/>
        <v/>
      </c>
      <c r="AA39" s="68" t="str">
        <f t="shared" si="10"/>
        <v/>
      </c>
      <c r="AB39" s="54" t="str">
        <f t="shared" si="11"/>
        <v/>
      </c>
      <c r="AC39" s="86"/>
      <c r="AD39" s="86"/>
      <c r="AE39" s="86"/>
      <c r="AF39" s="86"/>
      <c r="AG39" s="62">
        <f t="shared" si="12"/>
        <v>0</v>
      </c>
      <c r="AH39" s="62">
        <f t="shared" si="13"/>
        <v>0</v>
      </c>
      <c r="AI39" s="62">
        <f t="shared" si="14"/>
        <v>0</v>
      </c>
      <c r="AJ39" s="62">
        <f t="shared" si="15"/>
        <v>0</v>
      </c>
      <c r="AK39" s="62">
        <f t="shared" si="16"/>
        <v>0</v>
      </c>
      <c r="AL39" s="62"/>
      <c r="AM39" s="90" t="str">
        <f t="shared" si="17"/>
        <v/>
      </c>
    </row>
    <row r="40" spans="1:39" ht="15">
      <c r="B40" s="68" t="str">
        <f t="shared" si="0"/>
        <v/>
      </c>
      <c r="C40" s="54" t="str">
        <f t="shared" si="1"/>
        <v/>
      </c>
      <c r="D40" s="55" t="str">
        <f t="shared" si="2"/>
        <v/>
      </c>
      <c r="E40" s="91"/>
      <c r="F40" s="92"/>
      <c r="G40" s="92"/>
      <c r="H40" s="93"/>
      <c r="I40" s="78"/>
      <c r="J40" s="78"/>
      <c r="K40" s="78"/>
      <c r="L40" s="78"/>
      <c r="M40" s="78"/>
      <c r="N40" s="78"/>
      <c r="O40" s="94" t="str">
        <f t="shared" si="3"/>
        <v/>
      </c>
      <c r="P40" s="86"/>
      <c r="Q40" s="86"/>
      <c r="R40" s="86"/>
      <c r="S40" s="86"/>
      <c r="T40" s="62">
        <f t="shared" si="4"/>
        <v>0</v>
      </c>
      <c r="U40" s="62">
        <f t="shared" si="5"/>
        <v>0</v>
      </c>
      <c r="V40" s="62">
        <f t="shared" si="6"/>
        <v>0</v>
      </c>
      <c r="W40" s="62">
        <f t="shared" si="7"/>
        <v>0</v>
      </c>
      <c r="X40" s="62">
        <f t="shared" si="8"/>
        <v>0</v>
      </c>
      <c r="Y40" s="62"/>
      <c r="Z40" s="27" t="str">
        <f t="shared" si="9"/>
        <v/>
      </c>
      <c r="AA40" s="68" t="str">
        <f t="shared" si="10"/>
        <v/>
      </c>
      <c r="AB40" s="54" t="str">
        <f t="shared" si="11"/>
        <v/>
      </c>
      <c r="AC40" s="86"/>
      <c r="AD40" s="86"/>
      <c r="AE40" s="86"/>
      <c r="AF40" s="86"/>
      <c r="AG40" s="62">
        <f t="shared" si="12"/>
        <v>0</v>
      </c>
      <c r="AH40" s="62">
        <f t="shared" si="13"/>
        <v>0</v>
      </c>
      <c r="AI40" s="62">
        <f t="shared" si="14"/>
        <v>0</v>
      </c>
      <c r="AJ40" s="62">
        <f t="shared" si="15"/>
        <v>0</v>
      </c>
      <c r="AK40" s="62">
        <f t="shared" si="16"/>
        <v>0</v>
      </c>
      <c r="AL40" s="62"/>
      <c r="AM40" s="90" t="str">
        <f t="shared" si="17"/>
        <v/>
      </c>
    </row>
    <row r="41" spans="1:39">
      <c r="E41" s="2"/>
      <c r="F41" s="2"/>
      <c r="G41" s="2"/>
      <c r="H41" s="2"/>
      <c r="I41" s="2"/>
      <c r="J41" s="2"/>
      <c r="K41" s="2"/>
      <c r="L41" s="2"/>
      <c r="M41" s="2"/>
      <c r="N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9"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39">
      <c r="E43" s="2" t="s">
        <v>30</v>
      </c>
      <c r="F43" s="2"/>
      <c r="G43" s="2"/>
      <c r="H43" s="2">
        <f>COUNTA(E10:E38)</f>
        <v>21</v>
      </c>
      <c r="I43" s="2"/>
      <c r="J43" s="2"/>
      <c r="K43" s="2"/>
      <c r="L43" s="2"/>
      <c r="M43" s="2"/>
      <c r="N43" s="2"/>
    </row>
    <row r="44" spans="1:39">
      <c r="E44" s="2" t="s">
        <v>31</v>
      </c>
      <c r="F44" s="2"/>
      <c r="G44" s="2"/>
      <c r="H44" s="2">
        <f>IF(H43&lt;=5,3,IF(H43&lt;=7,4,IF(H43&lt;=14,5,IF(H43&lt;=29,6,8))))</f>
        <v>6</v>
      </c>
      <c r="I44" s="2"/>
      <c r="J44" s="2"/>
      <c r="K44" s="2"/>
      <c r="L44" s="2"/>
      <c r="M44" s="2"/>
      <c r="N44" s="2"/>
    </row>
  </sheetData>
  <mergeCells count="11">
    <mergeCell ref="G6:H6"/>
    <mergeCell ref="I8:N8"/>
    <mergeCell ref="P8:S8"/>
    <mergeCell ref="AA8:AB8"/>
    <mergeCell ref="AC8:AF8"/>
    <mergeCell ref="B2:F2"/>
    <mergeCell ref="G2:H2"/>
    <mergeCell ref="B3:F3"/>
    <mergeCell ref="G3:H3"/>
    <mergeCell ref="B4:F4"/>
    <mergeCell ref="G4:H4"/>
  </mergeCells>
  <conditionalFormatting sqref="D10:D40">
    <cfRule type="containsText" dxfId="123" priority="1" operator="containsText" text="FINALE">
      <formula>NOT(ISERROR(SEARCH("FINALE",D10)))</formula>
    </cfRule>
  </conditionalFormatting>
  <pageMargins left="0.70866141732283472" right="0.70866141732283472" top="0.74803149606299213" bottom="0.74803149606299213" header="0.31496062992125984" footer="0.31496062992125984"/>
  <pageSetup scale="70" orientation="landscape" verticalDpi="1200" r:id="rId1"/>
  <headerFooter>
    <oddHeader>&amp;R&amp;G</oddHeader>
    <oddFooter>&amp;L&amp;G&amp;R&amp;T &amp;D</oddFooter>
  </headerFooter>
  <legacyDrawingHF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GG47"/>
  <sheetViews>
    <sheetView tabSelected="1" topLeftCell="B1" zoomScale="70" zoomScaleNormal="70" workbookViewId="0">
      <selection activeCell="E10" sqref="B10:AM43"/>
    </sheetView>
  </sheetViews>
  <sheetFormatPr baseColWidth="10" defaultRowHeight="12.75"/>
  <cols>
    <col min="1" max="1" width="3" style="2" hidden="1" customWidth="1"/>
    <col min="2" max="2" width="10.42578125" style="2" customWidth="1"/>
    <col min="3" max="3" width="4.28515625" style="2" customWidth="1"/>
    <col min="4" max="4" width="10.5703125" style="2" customWidth="1"/>
    <col min="5" max="5" width="16.42578125" style="6" customWidth="1"/>
    <col min="6" max="6" width="17.28515625" style="6" bestFit="1" customWidth="1"/>
    <col min="7" max="7" width="17.28515625" style="6" customWidth="1"/>
    <col min="8" max="8" width="30.140625" style="6" bestFit="1" customWidth="1"/>
    <col min="9" max="9" width="5.28515625" style="6" hidden="1" customWidth="1"/>
    <col min="10" max="14" width="5" style="6" hidden="1" customWidth="1"/>
    <col min="15" max="15" width="10.28515625" style="2" hidden="1" customWidth="1"/>
    <col min="16" max="16" width="7.7109375" customWidth="1"/>
    <col min="17" max="17" width="8.42578125" customWidth="1"/>
    <col min="18" max="18" width="7.5703125" customWidth="1"/>
    <col min="19" max="19" width="8" customWidth="1"/>
    <col min="20" max="25" width="7.85546875" hidden="1" customWidth="1"/>
    <col min="26" max="26" width="7" customWidth="1"/>
    <col min="27" max="28" width="3.28515625" style="2" hidden="1" customWidth="1"/>
    <col min="29" max="29" width="10.5703125" customWidth="1"/>
    <col min="30" max="30" width="14.42578125" customWidth="1"/>
    <col min="31" max="31" width="11.28515625" customWidth="1"/>
    <col min="32" max="32" width="15.85546875" customWidth="1"/>
    <col min="33" max="38" width="7.85546875" customWidth="1"/>
    <col min="39" max="39" width="8.7109375" customWidth="1"/>
  </cols>
  <sheetData>
    <row r="1" spans="1:189">
      <c r="E1" s="2"/>
      <c r="F1" s="2"/>
      <c r="G1" s="2"/>
      <c r="H1" s="2"/>
      <c r="I1" s="2"/>
      <c r="J1" s="2"/>
      <c r="K1" s="2"/>
      <c r="L1" s="2"/>
      <c r="M1" s="2"/>
      <c r="N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189" ht="13.5" thickBot="1">
      <c r="B2" s="116" t="s">
        <v>4</v>
      </c>
      <c r="C2" s="116"/>
      <c r="D2" s="116"/>
      <c r="E2" s="116"/>
      <c r="F2" s="116"/>
      <c r="G2" s="117">
        <v>1</v>
      </c>
      <c r="H2" s="117"/>
      <c r="I2" s="2"/>
      <c r="J2" s="2"/>
      <c r="K2" s="2"/>
      <c r="L2" s="2"/>
      <c r="M2" s="2"/>
      <c r="N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189" ht="13.5" thickBot="1">
      <c r="B3" s="116" t="s">
        <v>5</v>
      </c>
      <c r="C3" s="116"/>
      <c r="D3" s="116"/>
      <c r="E3" s="116"/>
      <c r="F3" s="116"/>
      <c r="G3" s="118" t="s">
        <v>69</v>
      </c>
      <c r="H3" s="117"/>
      <c r="I3" s="2"/>
      <c r="J3" s="2"/>
      <c r="K3" s="2"/>
      <c r="L3" s="2"/>
      <c r="M3" s="2"/>
      <c r="N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189" ht="13.5" thickBot="1">
      <c r="B4" s="116" t="s">
        <v>6</v>
      </c>
      <c r="C4" s="116"/>
      <c r="D4" s="116"/>
      <c r="E4" s="116"/>
      <c r="F4" s="116"/>
      <c r="G4" s="119">
        <v>42672</v>
      </c>
      <c r="H4" s="117"/>
      <c r="I4" s="2"/>
      <c r="J4" s="2"/>
      <c r="K4" s="2"/>
      <c r="L4" s="2"/>
      <c r="M4" s="2"/>
      <c r="N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189">
      <c r="E5" s="2"/>
      <c r="F5" s="2"/>
      <c r="G5" s="2"/>
      <c r="H5" s="2"/>
      <c r="I5" s="2"/>
      <c r="J5" s="2"/>
      <c r="K5" s="2"/>
      <c r="L5" s="2"/>
      <c r="M5" s="2"/>
      <c r="N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189" ht="13.5" thickBot="1">
      <c r="A6" s="65"/>
      <c r="B6" s="43" t="s">
        <v>7</v>
      </c>
      <c r="C6" s="43"/>
      <c r="D6" s="43"/>
      <c r="E6" s="66"/>
      <c r="F6" s="66"/>
      <c r="G6" s="118" t="s">
        <v>68</v>
      </c>
      <c r="H6" s="117"/>
      <c r="I6" s="2"/>
      <c r="J6" s="2"/>
      <c r="K6" s="2"/>
      <c r="L6" s="2"/>
      <c r="M6" s="2"/>
      <c r="N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189" s="6" customFormat="1" ht="18">
      <c r="A7" s="7"/>
      <c r="B7" s="33"/>
      <c r="C7" s="33"/>
      <c r="D7" s="33"/>
      <c r="E7" s="35"/>
      <c r="F7" s="36"/>
      <c r="G7" s="36"/>
      <c r="H7" s="35"/>
      <c r="I7" s="35"/>
      <c r="J7" s="35"/>
      <c r="K7" s="35"/>
      <c r="L7" s="35"/>
      <c r="M7" s="35"/>
      <c r="N7" s="35"/>
      <c r="O7" s="33"/>
      <c r="P7" s="40"/>
      <c r="Q7" s="40"/>
      <c r="R7" s="40"/>
      <c r="S7" s="40"/>
      <c r="T7" s="40"/>
      <c r="U7" s="40"/>
      <c r="V7" s="40"/>
      <c r="W7" s="40"/>
      <c r="X7" s="40"/>
      <c r="Y7" s="40"/>
      <c r="Z7" s="1"/>
      <c r="AA7" s="33"/>
      <c r="AB7" s="33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1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</row>
    <row r="8" spans="1:189" s="2" customFormat="1">
      <c r="A8" s="44"/>
      <c r="B8" s="45"/>
      <c r="C8" s="45"/>
      <c r="D8" s="45"/>
      <c r="E8" s="45"/>
      <c r="F8" s="45"/>
      <c r="G8" s="45"/>
      <c r="H8" s="46"/>
      <c r="I8" s="128" t="s">
        <v>32</v>
      </c>
      <c r="J8" s="129"/>
      <c r="K8" s="129"/>
      <c r="L8" s="129"/>
      <c r="M8" s="129"/>
      <c r="N8" s="130"/>
      <c r="O8" s="47" t="s">
        <v>8</v>
      </c>
      <c r="P8" s="127" t="s">
        <v>56</v>
      </c>
      <c r="Q8" s="127"/>
      <c r="R8" s="127"/>
      <c r="S8" s="127"/>
      <c r="T8" s="67"/>
      <c r="U8" s="67"/>
      <c r="V8" s="67"/>
      <c r="W8" s="67"/>
      <c r="X8" s="67"/>
      <c r="Y8" s="67"/>
      <c r="Z8" s="1"/>
      <c r="AA8" s="132" t="s">
        <v>9</v>
      </c>
      <c r="AB8" s="132"/>
      <c r="AC8" s="127" t="s">
        <v>15</v>
      </c>
      <c r="AD8" s="127"/>
      <c r="AE8" s="127"/>
      <c r="AF8" s="127"/>
      <c r="AG8" s="67"/>
      <c r="AH8" s="67"/>
      <c r="AI8" s="67"/>
      <c r="AJ8" s="67"/>
      <c r="AK8" s="67"/>
      <c r="AL8" s="67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</row>
    <row r="9" spans="1:189" s="2" customFormat="1" ht="27" customHeight="1">
      <c r="A9" s="48" t="s">
        <v>2</v>
      </c>
      <c r="B9" s="63" t="s">
        <v>1</v>
      </c>
      <c r="C9" s="49" t="s">
        <v>43</v>
      </c>
      <c r="D9" s="49" t="s">
        <v>29</v>
      </c>
      <c r="E9" s="51" t="s">
        <v>34</v>
      </c>
      <c r="F9" s="52" t="s">
        <v>3</v>
      </c>
      <c r="G9" s="52" t="s">
        <v>33</v>
      </c>
      <c r="H9" s="52" t="s">
        <v>10</v>
      </c>
      <c r="I9" s="52" t="s">
        <v>44</v>
      </c>
      <c r="J9" s="52" t="s">
        <v>45</v>
      </c>
      <c r="K9" s="52" t="s">
        <v>46</v>
      </c>
      <c r="L9" s="52" t="s">
        <v>47</v>
      </c>
      <c r="M9" s="52" t="s">
        <v>48</v>
      </c>
      <c r="N9" s="52" t="s">
        <v>49</v>
      </c>
      <c r="O9" s="53" t="s">
        <v>11</v>
      </c>
      <c r="P9" s="61" t="s">
        <v>35</v>
      </c>
      <c r="Q9" s="61" t="s">
        <v>36</v>
      </c>
      <c r="R9" s="61" t="s">
        <v>37</v>
      </c>
      <c r="S9" s="61" t="s">
        <v>38</v>
      </c>
      <c r="T9" s="61" t="s">
        <v>39</v>
      </c>
      <c r="U9" s="61" t="s">
        <v>40</v>
      </c>
      <c r="V9" s="61" t="s">
        <v>41</v>
      </c>
      <c r="W9" s="61" t="s">
        <v>42</v>
      </c>
      <c r="X9" s="61" t="s">
        <v>50</v>
      </c>
      <c r="Y9" s="61" t="s">
        <v>51</v>
      </c>
      <c r="Z9" s="85" t="s">
        <v>20</v>
      </c>
      <c r="AA9" s="63" t="s">
        <v>52</v>
      </c>
      <c r="AB9" s="63" t="s">
        <v>53</v>
      </c>
      <c r="AC9" s="61" t="s">
        <v>57</v>
      </c>
      <c r="AD9" s="61" t="s">
        <v>58</v>
      </c>
      <c r="AE9" s="61" t="s">
        <v>59</v>
      </c>
      <c r="AF9" s="61" t="s">
        <v>60</v>
      </c>
      <c r="AG9" s="61" t="s">
        <v>61</v>
      </c>
      <c r="AH9" s="61" t="s">
        <v>62</v>
      </c>
      <c r="AI9" s="61" t="s">
        <v>63</v>
      </c>
      <c r="AJ9" s="61" t="s">
        <v>64</v>
      </c>
      <c r="AK9" s="61" t="s">
        <v>65</v>
      </c>
      <c r="AL9" s="61" t="s">
        <v>66</v>
      </c>
      <c r="AM9" s="89" t="s">
        <v>67</v>
      </c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</row>
    <row r="10" spans="1:189" ht="15" customHeight="1">
      <c r="A10" s="54" t="e">
        <f>IF(#REF!&gt;0,ROW()-3,"")</f>
        <v>#REF!</v>
      </c>
      <c r="B10" s="68">
        <f>IF(AM10="",Z10,AM10)</f>
        <v>32</v>
      </c>
      <c r="C10" s="54" t="str">
        <f>IF(B10="","",IF(COUNTIF($B$10:$B$93,B10)&gt;1, "=", ""))</f>
        <v/>
      </c>
      <c r="D10" s="55" t="str">
        <f>IF(Z10&lt;=H$47,"FINALE","")</f>
        <v/>
      </c>
      <c r="E10" s="104" t="s">
        <v>263</v>
      </c>
      <c r="F10" s="104" t="s">
        <v>264</v>
      </c>
      <c r="G10" s="105">
        <v>150</v>
      </c>
      <c r="H10" s="105" t="s">
        <v>103</v>
      </c>
      <c r="I10" s="78"/>
      <c r="J10" s="78"/>
      <c r="K10" s="78"/>
      <c r="L10" s="78"/>
      <c r="M10" s="78"/>
      <c r="N10" s="78"/>
      <c r="O10" s="94" t="str">
        <f>IF(SUM(I10:N10)=0,"",SUM(I10:N10))</f>
        <v/>
      </c>
      <c r="P10" s="86">
        <v>0</v>
      </c>
      <c r="Q10" s="86">
        <v>0</v>
      </c>
      <c r="R10" s="86">
        <v>0</v>
      </c>
      <c r="S10" s="86">
        <v>0</v>
      </c>
      <c r="T10" s="62">
        <f>IF(P10="",0,P10*10000)</f>
        <v>0</v>
      </c>
      <c r="U10" s="62">
        <f>IF(Q10="",0,Q10*100)</f>
        <v>0</v>
      </c>
      <c r="V10" s="62">
        <f>IF(R10="",0,R10*10)</f>
        <v>0</v>
      </c>
      <c r="W10" s="62">
        <f>IF(S10="",0,S10*1)</f>
        <v>0</v>
      </c>
      <c r="X10" s="62">
        <f>T10-U10+V10-W10</f>
        <v>0</v>
      </c>
      <c r="Y10" s="62"/>
      <c r="Z10" s="113">
        <v>32</v>
      </c>
      <c r="AA10" s="68" t="str">
        <f>IF(O10="", "", RANK(O10,$O$10:$O$94,0))</f>
        <v/>
      </c>
      <c r="AB10" s="54" t="str">
        <f>IF(AA10="","",IF(COUNTIF($AA$10:$AA$94,AA10)&gt;1, "=", ""))</f>
        <v/>
      </c>
      <c r="AC10" s="86"/>
      <c r="AD10" s="86"/>
      <c r="AE10" s="86"/>
      <c r="AF10" s="86"/>
      <c r="AG10" s="62">
        <f>IF(AC10="",0,AC10*10000)</f>
        <v>0</v>
      </c>
      <c r="AH10" s="62">
        <f>IF(AD10="",0,AD10*100)</f>
        <v>0</v>
      </c>
      <c r="AI10" s="62">
        <f>IF(AE10="",0,AE10*10)</f>
        <v>0</v>
      </c>
      <c r="AJ10" s="62">
        <f>IF(AF10="",0,AF10*1)</f>
        <v>0</v>
      </c>
      <c r="AK10" s="62">
        <f>AG10-AH10+AI10-AJ10</f>
        <v>0</v>
      </c>
      <c r="AL10" s="62"/>
      <c r="AM10" s="133" t="str">
        <f>IF(AK10=0,"",RANK(AK10,AK$10:AK$43,AL103))</f>
        <v/>
      </c>
    </row>
    <row r="11" spans="1:189" ht="15" customHeight="1">
      <c r="A11" s="54"/>
      <c r="B11" s="68">
        <f>IF(AM11="",Z11,AM11)</f>
        <v>28</v>
      </c>
      <c r="C11" s="54" t="str">
        <f>IF(B11="","",IF(COUNTIF($B$10:$B$93,B11)&gt;1, "=", ""))</f>
        <v/>
      </c>
      <c r="D11" s="55" t="str">
        <f>IF(Z11&lt;=H$47,"FINALE","")</f>
        <v/>
      </c>
      <c r="E11" s="108" t="s">
        <v>265</v>
      </c>
      <c r="F11" s="108" t="s">
        <v>266</v>
      </c>
      <c r="G11" s="105">
        <v>185</v>
      </c>
      <c r="H11" s="107" t="s">
        <v>105</v>
      </c>
      <c r="I11" s="78"/>
      <c r="J11" s="78"/>
      <c r="K11" s="78"/>
      <c r="L11" s="78"/>
      <c r="M11" s="78"/>
      <c r="N11" s="78"/>
      <c r="O11" s="94" t="str">
        <f>IF(SUM(I11:N11)=0,"",SUM(I11:N11))</f>
        <v/>
      </c>
      <c r="P11" s="86">
        <v>0</v>
      </c>
      <c r="Q11" s="86">
        <v>0</v>
      </c>
      <c r="R11" s="86">
        <v>4</v>
      </c>
      <c r="S11" s="86">
        <v>12</v>
      </c>
      <c r="T11" s="62">
        <f>IF(P11="",0,P11*10000)</f>
        <v>0</v>
      </c>
      <c r="U11" s="62">
        <f>IF(Q11="",0,Q11*100)</f>
        <v>0</v>
      </c>
      <c r="V11" s="62">
        <f>IF(R11="",0,R11*10)</f>
        <v>40</v>
      </c>
      <c r="W11" s="62">
        <f>IF(S11="",0,S11*1)</f>
        <v>12</v>
      </c>
      <c r="X11" s="62">
        <f>T11-U11+V11-W11</f>
        <v>28</v>
      </c>
      <c r="Y11" s="62"/>
      <c r="Z11" s="113">
        <f>IF(X11=0,"",RANK(X11,X$10:X$43,0))</f>
        <v>28</v>
      </c>
      <c r="AA11" s="68" t="str">
        <f>IF(O11="", "", RANK(O11,$O$10:$O$94,0))</f>
        <v/>
      </c>
      <c r="AB11" s="54" t="str">
        <f>IF(AA11="","",IF(COUNTIF($AA$10:$AA$94,AA11)&gt;1, "=", ""))</f>
        <v/>
      </c>
      <c r="AC11" s="86"/>
      <c r="AD11" s="86"/>
      <c r="AE11" s="86"/>
      <c r="AF11" s="86"/>
      <c r="AG11" s="62">
        <f>IF(AC11="",0,AC11*10000)</f>
        <v>0</v>
      </c>
      <c r="AH11" s="62">
        <f>IF(AD11="",0,AD11*100)</f>
        <v>0</v>
      </c>
      <c r="AI11" s="62">
        <f>IF(AE11="",0,AE11*10)</f>
        <v>0</v>
      </c>
      <c r="AJ11" s="62">
        <f>IF(AF11="",0,AF11*1)</f>
        <v>0</v>
      </c>
      <c r="AK11" s="62">
        <f>AG11-AH11+AI11-AJ11</f>
        <v>0</v>
      </c>
      <c r="AL11" s="62"/>
      <c r="AM11" s="133" t="str">
        <f>IF(AK11=0,"",RANK(AK11,AK$10:AK$43,AL104))</f>
        <v/>
      </c>
    </row>
    <row r="12" spans="1:189" ht="15" customHeight="1">
      <c r="A12" s="54" t="e">
        <f>IF(#REF!&gt;0,ROW()-3,"")</f>
        <v>#REF!</v>
      </c>
      <c r="B12" s="68">
        <f>IF(AM12="",Z12,AM12)</f>
        <v>19</v>
      </c>
      <c r="C12" s="54" t="str">
        <f>IF(B12="","",IF(COUNTIF($B$10:$B$93,B12)&gt;1, "=", ""))</f>
        <v/>
      </c>
      <c r="D12" s="55" t="str">
        <f>IF(Z12&lt;=H$47,"FINALE","")</f>
        <v/>
      </c>
      <c r="E12" s="110" t="s">
        <v>267</v>
      </c>
      <c r="F12" s="110" t="s">
        <v>268</v>
      </c>
      <c r="G12" s="105">
        <v>226</v>
      </c>
      <c r="H12" s="107"/>
      <c r="I12" s="78"/>
      <c r="J12" s="78"/>
      <c r="K12" s="78"/>
      <c r="L12" s="78"/>
      <c r="M12" s="78"/>
      <c r="N12" s="78"/>
      <c r="O12" s="94" t="str">
        <f>IF(SUM(I12:N12)=0,"",SUM(I12:N12))</f>
        <v/>
      </c>
      <c r="P12" s="86">
        <v>1</v>
      </c>
      <c r="Q12" s="86">
        <v>1</v>
      </c>
      <c r="R12" s="86">
        <v>4</v>
      </c>
      <c r="S12" s="86">
        <v>9</v>
      </c>
      <c r="T12" s="62">
        <f>IF(P12="",0,P12*10000)</f>
        <v>10000</v>
      </c>
      <c r="U12" s="62">
        <f>IF(Q12="",0,Q12*100)</f>
        <v>100</v>
      </c>
      <c r="V12" s="62">
        <f>IF(R12="",0,R12*10)</f>
        <v>40</v>
      </c>
      <c r="W12" s="62">
        <f>IF(S12="",0,S12*1)</f>
        <v>9</v>
      </c>
      <c r="X12" s="62">
        <f>T12-U12+V12-W12</f>
        <v>9931</v>
      </c>
      <c r="Y12" s="62"/>
      <c r="Z12" s="113">
        <f>IF(X12=0,"",RANK(X12,X$10:X$43,0))</f>
        <v>19</v>
      </c>
      <c r="AA12" s="68" t="str">
        <f>IF(O12="", "", RANK(O12,$O$10:$O$94,0))</f>
        <v/>
      </c>
      <c r="AB12" s="54" t="str">
        <f>IF(AA12="","",IF(COUNTIF($AA$10:$AA$94,AA12)&gt;1, "=", ""))</f>
        <v/>
      </c>
      <c r="AC12" s="86"/>
      <c r="AD12" s="86"/>
      <c r="AE12" s="86"/>
      <c r="AF12" s="86"/>
      <c r="AG12" s="62">
        <f>IF(AC12="",0,AC12*10000)</f>
        <v>0</v>
      </c>
      <c r="AH12" s="62">
        <f>IF(AD12="",0,AD12*100)</f>
        <v>0</v>
      </c>
      <c r="AI12" s="62">
        <f>IF(AE12="",0,AE12*10)</f>
        <v>0</v>
      </c>
      <c r="AJ12" s="62">
        <f>IF(AF12="",0,AF12*1)</f>
        <v>0</v>
      </c>
      <c r="AK12" s="62">
        <f>AG12-AH12+AI12-AJ12</f>
        <v>0</v>
      </c>
      <c r="AL12" s="62"/>
      <c r="AM12" s="133" t="str">
        <f>IF(AK12=0,"",RANK(AK12,AK$10:AK$43,AL105))</f>
        <v/>
      </c>
    </row>
    <row r="13" spans="1:189" ht="15" customHeight="1">
      <c r="A13" s="54" t="e">
        <f>IF(#REF!&gt;0,ROW()-3,"")</f>
        <v>#REF!</v>
      </c>
      <c r="B13" s="68">
        <f>IF(AM13="",Z13,AM13)</f>
        <v>9</v>
      </c>
      <c r="C13" s="54" t="str">
        <f>IF(B13="","",IF(COUNTIF($B$10:$B$93,B13)&gt;1, "=", ""))</f>
        <v/>
      </c>
      <c r="D13" s="55" t="str">
        <f>IF(Z13&lt;=H$47,"FINALE","")</f>
        <v/>
      </c>
      <c r="E13" s="108" t="s">
        <v>269</v>
      </c>
      <c r="F13" s="108" t="s">
        <v>201</v>
      </c>
      <c r="G13" s="105">
        <v>225</v>
      </c>
      <c r="H13" s="105"/>
      <c r="I13" s="78"/>
      <c r="J13" s="78"/>
      <c r="K13" s="78"/>
      <c r="L13" s="78"/>
      <c r="M13" s="78"/>
      <c r="N13" s="78"/>
      <c r="O13" s="94" t="str">
        <f>IF(SUM(I13:N13)=0,"",SUM(I13:N13))</f>
        <v/>
      </c>
      <c r="P13" s="86">
        <v>3</v>
      </c>
      <c r="Q13" s="86">
        <v>5</v>
      </c>
      <c r="R13" s="86">
        <v>5</v>
      </c>
      <c r="S13" s="86">
        <v>10</v>
      </c>
      <c r="T13" s="62">
        <f>IF(P13="",0,P13*10000)</f>
        <v>30000</v>
      </c>
      <c r="U13" s="62">
        <f>IF(Q13="",0,Q13*100)</f>
        <v>500</v>
      </c>
      <c r="V13" s="62">
        <f>IF(R13="",0,R13*10)</f>
        <v>50</v>
      </c>
      <c r="W13" s="62">
        <f>IF(S13="",0,S13*1)</f>
        <v>10</v>
      </c>
      <c r="X13" s="62">
        <f>T13-U13+V13-W13</f>
        <v>29540</v>
      </c>
      <c r="Y13" s="62"/>
      <c r="Z13" s="113">
        <f>IF(X13=0,"",RANK(X13,X$10:X$43,0))</f>
        <v>9</v>
      </c>
      <c r="AA13" s="68" t="str">
        <f>IF(O13="", "", RANK(O13,$O$10:$O$94,0))</f>
        <v/>
      </c>
      <c r="AB13" s="54" t="str">
        <f>IF(AA13="","",IF(COUNTIF($AA$10:$AA$94,AA13)&gt;1, "=", ""))</f>
        <v/>
      </c>
      <c r="AC13" s="86"/>
      <c r="AD13" s="86"/>
      <c r="AE13" s="86"/>
      <c r="AF13" s="86"/>
      <c r="AG13" s="62">
        <f>IF(AC13="",0,AC13*10000)</f>
        <v>0</v>
      </c>
      <c r="AH13" s="62">
        <f>IF(AD13="",0,AD13*100)</f>
        <v>0</v>
      </c>
      <c r="AI13" s="62">
        <f>IF(AE13="",0,AE13*10)</f>
        <v>0</v>
      </c>
      <c r="AJ13" s="62">
        <f>IF(AF13="",0,AF13*1)</f>
        <v>0</v>
      </c>
      <c r="AK13" s="62">
        <f>AG13-AH13+AI13-AJ13</f>
        <v>0</v>
      </c>
      <c r="AL13" s="62"/>
      <c r="AM13" s="133" t="str">
        <f>IF(AK13=0,"",RANK(AK13,AK$10:AK$43,AL106))</f>
        <v/>
      </c>
    </row>
    <row r="14" spans="1:189" ht="15" customHeight="1">
      <c r="A14" s="54" t="e">
        <f>IF(#REF!&gt;0,ROW()-3,"")</f>
        <v>#REF!</v>
      </c>
      <c r="B14" s="68">
        <f>IF(AM14="",Z14,AM14)</f>
        <v>2</v>
      </c>
      <c r="C14" s="54" t="str">
        <f>IF(B14="","",IF(COUNTIF($B$10:$B$93,B14)&gt;1, "=", ""))</f>
        <v/>
      </c>
      <c r="D14" s="55" t="str">
        <f>IF(Z14&lt;=H$47,"FINALE","")</f>
        <v>FINALE</v>
      </c>
      <c r="E14" s="104" t="s">
        <v>162</v>
      </c>
      <c r="F14" s="104" t="s">
        <v>270</v>
      </c>
      <c r="G14" s="105">
        <v>183</v>
      </c>
      <c r="H14" s="105" t="s">
        <v>260</v>
      </c>
      <c r="I14" s="78"/>
      <c r="J14" s="78"/>
      <c r="K14" s="78"/>
      <c r="L14" s="78"/>
      <c r="M14" s="78"/>
      <c r="N14" s="78"/>
      <c r="O14" s="94" t="str">
        <f>IF(SUM(I14:N14)=0,"",SUM(I14:N14))</f>
        <v/>
      </c>
      <c r="P14" s="86">
        <v>5</v>
      </c>
      <c r="Q14" s="86">
        <v>7</v>
      </c>
      <c r="R14" s="86">
        <v>5</v>
      </c>
      <c r="S14" s="86">
        <v>6</v>
      </c>
      <c r="T14" s="62">
        <f>IF(P14="",0,P14*10000)</f>
        <v>50000</v>
      </c>
      <c r="U14" s="62">
        <f>IF(Q14="",0,Q14*100)</f>
        <v>700</v>
      </c>
      <c r="V14" s="62">
        <f>IF(R14="",0,R14*10)</f>
        <v>50</v>
      </c>
      <c r="W14" s="62">
        <f>IF(S14="",0,S14*1)</f>
        <v>6</v>
      </c>
      <c r="X14" s="62">
        <f>T14-U14+V14-W14</f>
        <v>49344</v>
      </c>
      <c r="Y14" s="62"/>
      <c r="Z14" s="113">
        <f>IF(X14=0,"",RANK(X14,X$10:X$43,0))</f>
        <v>3</v>
      </c>
      <c r="AA14" s="68" t="str">
        <f>IF(O14="", "", RANK(O14,$O$10:$O$94,0))</f>
        <v/>
      </c>
      <c r="AB14" s="54" t="str">
        <f>IF(AA14="","",IF(COUNTIF($AA$10:$AA$94,AA14)&gt;1, "=", ""))</f>
        <v/>
      </c>
      <c r="AC14" s="86">
        <v>1</v>
      </c>
      <c r="AD14" s="86">
        <v>2</v>
      </c>
      <c r="AE14" s="86">
        <v>4</v>
      </c>
      <c r="AF14" s="86">
        <v>5</v>
      </c>
      <c r="AG14" s="62">
        <f>IF(AC14="",0,AC14*10000)</f>
        <v>10000</v>
      </c>
      <c r="AH14" s="62">
        <f>IF(AD14="",0,AD14*100)</f>
        <v>200</v>
      </c>
      <c r="AI14" s="62">
        <f>IF(AE14="",0,AE14*10)</f>
        <v>40</v>
      </c>
      <c r="AJ14" s="62">
        <f>IF(AF14="",0,AF14*1)</f>
        <v>5</v>
      </c>
      <c r="AK14" s="62">
        <f>AG14-AH14+AI14-AJ14</f>
        <v>9835</v>
      </c>
      <c r="AL14" s="62"/>
      <c r="AM14" s="133">
        <f>IF(AK14=0,"",RANK(AK14,AK$10:AK$43,AL107))</f>
        <v>2</v>
      </c>
    </row>
    <row r="15" spans="1:189" ht="15" customHeight="1">
      <c r="A15" s="54" t="e">
        <f>IF(#REF!&gt;0,ROW()-3,"")</f>
        <v>#REF!</v>
      </c>
      <c r="B15" s="68" t="str">
        <f>IF(AM15="",Z15,AM15)</f>
        <v/>
      </c>
      <c r="C15" s="54" t="str">
        <f>IF(B15="","",IF(COUNTIF($B$10:$B$93,B15)&gt;1, "=", ""))</f>
        <v/>
      </c>
      <c r="D15" s="55" t="str">
        <f>IF(Z15&lt;=H$47,"FINALE","")</f>
        <v/>
      </c>
      <c r="E15" s="104" t="s">
        <v>271</v>
      </c>
      <c r="F15" s="104" t="s">
        <v>191</v>
      </c>
      <c r="G15" s="105">
        <v>4</v>
      </c>
      <c r="H15" s="105" t="s">
        <v>106</v>
      </c>
      <c r="I15" s="78"/>
      <c r="J15" s="78"/>
      <c r="K15" s="78"/>
      <c r="L15" s="78"/>
      <c r="M15" s="78"/>
      <c r="N15" s="78"/>
      <c r="O15" s="94" t="str">
        <f>IF(SUM(I15:N15)=0,"",SUM(I15:N15))</f>
        <v/>
      </c>
      <c r="P15" s="86"/>
      <c r="Q15" s="86"/>
      <c r="R15" s="86"/>
      <c r="S15" s="86"/>
      <c r="T15" s="62">
        <f>IF(P15="",0,P15*10000)</f>
        <v>0</v>
      </c>
      <c r="U15" s="62">
        <f>IF(Q15="",0,Q15*100)</f>
        <v>0</v>
      </c>
      <c r="V15" s="62">
        <f>IF(R15="",0,R15*10)</f>
        <v>0</v>
      </c>
      <c r="W15" s="62">
        <f>IF(S15="",0,S15*1)</f>
        <v>0</v>
      </c>
      <c r="X15" s="62">
        <f>T15-U15+V15-W15</f>
        <v>0</v>
      </c>
      <c r="Y15" s="62"/>
      <c r="Z15" s="113" t="str">
        <f>IF(X15=0,"",RANK(X15,X$10:X$43,0))</f>
        <v/>
      </c>
      <c r="AA15" s="68" t="str">
        <f>IF(O15="", "", RANK(O15,$O$10:$O$94,0))</f>
        <v/>
      </c>
      <c r="AB15" s="54" t="str">
        <f>IF(AA15="","",IF(COUNTIF($AA$10:$AA$94,AA15)&gt;1, "=", ""))</f>
        <v/>
      </c>
      <c r="AC15" s="86"/>
      <c r="AD15" s="86"/>
      <c r="AE15" s="86"/>
      <c r="AF15" s="86"/>
      <c r="AG15" s="62">
        <f>IF(AC15="",0,AC15*10000)</f>
        <v>0</v>
      </c>
      <c r="AH15" s="62">
        <f>IF(AD15="",0,AD15*100)</f>
        <v>0</v>
      </c>
      <c r="AI15" s="62">
        <f>IF(AE15="",0,AE15*10)</f>
        <v>0</v>
      </c>
      <c r="AJ15" s="62">
        <f>IF(AF15="",0,AF15*1)</f>
        <v>0</v>
      </c>
      <c r="AK15" s="62">
        <f>AG15-AH15+AI15-AJ15</f>
        <v>0</v>
      </c>
      <c r="AL15" s="62"/>
      <c r="AM15" s="133" t="str">
        <f>IF(AK15=0,"",RANK(AK15,AK$10:AK$43,AL108))</f>
        <v/>
      </c>
    </row>
    <row r="16" spans="1:189" ht="15" customHeight="1">
      <c r="A16" s="54" t="e">
        <f>IF(#REF!&gt;0,ROW()-3,"")</f>
        <v>#REF!</v>
      </c>
      <c r="B16" s="68">
        <f>IF(AM16="",Z16,AM16)</f>
        <v>23</v>
      </c>
      <c r="C16" s="54" t="str">
        <f>IF(B16="","",IF(COUNTIF($B$10:$B$93,B16)&gt;1, "=", ""))</f>
        <v/>
      </c>
      <c r="D16" s="55" t="str">
        <f>IF(Z16&lt;=H$47,"FINALE","")</f>
        <v/>
      </c>
      <c r="E16" s="104" t="s">
        <v>110</v>
      </c>
      <c r="F16" s="104" t="s">
        <v>272</v>
      </c>
      <c r="G16" s="105">
        <v>152</v>
      </c>
      <c r="H16" s="105" t="s">
        <v>103</v>
      </c>
      <c r="I16" s="78"/>
      <c r="J16" s="78"/>
      <c r="K16" s="78"/>
      <c r="L16" s="78"/>
      <c r="M16" s="78"/>
      <c r="N16" s="78"/>
      <c r="O16" s="94" t="str">
        <f>IF(SUM(I16:N16)=0,"",SUM(I16:N16))</f>
        <v/>
      </c>
      <c r="P16" s="86">
        <v>1</v>
      </c>
      <c r="Q16" s="86">
        <v>2</v>
      </c>
      <c r="R16" s="86">
        <v>5</v>
      </c>
      <c r="S16" s="86">
        <v>14</v>
      </c>
      <c r="T16" s="62">
        <f>IF(P16="",0,P16*10000)</f>
        <v>10000</v>
      </c>
      <c r="U16" s="62">
        <f>IF(Q16="",0,Q16*100)</f>
        <v>200</v>
      </c>
      <c r="V16" s="62">
        <f>IF(R16="",0,R16*10)</f>
        <v>50</v>
      </c>
      <c r="W16" s="62">
        <f>IF(S16="",0,S16*1)</f>
        <v>14</v>
      </c>
      <c r="X16" s="62">
        <f>T16-U16+V16-W16</f>
        <v>9836</v>
      </c>
      <c r="Y16" s="62"/>
      <c r="Z16" s="113">
        <f>IF(X16=0,"",RANK(X16,X$10:X$43,0))</f>
        <v>23</v>
      </c>
      <c r="AA16" s="68" t="str">
        <f>IF(O16="", "", RANK(O16,$O$10:$O$94,0))</f>
        <v/>
      </c>
      <c r="AB16" s="54" t="str">
        <f>IF(AA16="","",IF(COUNTIF($AA$10:$AA$94,AA16)&gt;1, "=", ""))</f>
        <v/>
      </c>
      <c r="AC16" s="86"/>
      <c r="AD16" s="86"/>
      <c r="AE16" s="86"/>
      <c r="AF16" s="86"/>
      <c r="AG16" s="62">
        <f>IF(AC16="",0,AC16*10000)</f>
        <v>0</v>
      </c>
      <c r="AH16" s="62">
        <f>IF(AD16="",0,AD16*100)</f>
        <v>0</v>
      </c>
      <c r="AI16" s="62">
        <f>IF(AE16="",0,AE16*10)</f>
        <v>0</v>
      </c>
      <c r="AJ16" s="62">
        <f>IF(AF16="",0,AF16*1)</f>
        <v>0</v>
      </c>
      <c r="AK16" s="62">
        <f>AG16-AH16+AI16-AJ16</f>
        <v>0</v>
      </c>
      <c r="AL16" s="62"/>
      <c r="AM16" s="133" t="str">
        <f>IF(AK16=0,"",RANK(AK16,AK$10:AK$43,AL109))</f>
        <v/>
      </c>
    </row>
    <row r="17" spans="1:39">
      <c r="A17" s="54" t="e">
        <f>IF(#REF!&gt;0,ROW()-3,"")</f>
        <v>#REF!</v>
      </c>
      <c r="B17" s="68">
        <f>IF(AM17="",Z17,AM17)</f>
        <v>25</v>
      </c>
      <c r="C17" s="54" t="str">
        <f>IF(B17="","",IF(COUNTIF($B$10:$B$93,B17)&gt;1, "=", ""))</f>
        <v/>
      </c>
      <c r="D17" s="55" t="str">
        <f>IF(Z17&lt;=H$47,"FINALE","")</f>
        <v/>
      </c>
      <c r="E17" s="108" t="s">
        <v>273</v>
      </c>
      <c r="F17" s="108" t="s">
        <v>274</v>
      </c>
      <c r="G17" s="105">
        <v>228</v>
      </c>
      <c r="H17" s="107" t="s">
        <v>105</v>
      </c>
      <c r="I17" s="78"/>
      <c r="J17" s="78"/>
      <c r="K17" s="78"/>
      <c r="L17" s="78"/>
      <c r="M17" s="78"/>
      <c r="N17" s="78"/>
      <c r="O17" s="94" t="str">
        <f>IF(SUM(I17:N17)=0,"",SUM(I17:N17))</f>
        <v/>
      </c>
      <c r="P17" s="86">
        <v>1</v>
      </c>
      <c r="Q17" s="86">
        <v>6</v>
      </c>
      <c r="R17" s="86">
        <v>3</v>
      </c>
      <c r="S17" s="86">
        <v>16</v>
      </c>
      <c r="T17" s="62">
        <f>IF(P17="",0,P17*10000)</f>
        <v>10000</v>
      </c>
      <c r="U17" s="62">
        <f>IF(Q17="",0,Q17*100)</f>
        <v>600</v>
      </c>
      <c r="V17" s="62">
        <f>IF(R17="",0,R17*10)</f>
        <v>30</v>
      </c>
      <c r="W17" s="62">
        <f>IF(S17="",0,S17*1)</f>
        <v>16</v>
      </c>
      <c r="X17" s="62">
        <f>T17-U17+V17-W17</f>
        <v>9414</v>
      </c>
      <c r="Y17" s="62"/>
      <c r="Z17" s="113">
        <f>IF(X17=0,"",RANK(X17,X$10:X$43,0))</f>
        <v>25</v>
      </c>
      <c r="AA17" s="68" t="str">
        <f>IF(O17="", "", RANK(O17,$O$10:$O$94,0))</f>
        <v/>
      </c>
      <c r="AB17" s="54" t="str">
        <f>IF(AA17="","",IF(COUNTIF($AA$10:$AA$94,AA17)&gt;1, "=", ""))</f>
        <v/>
      </c>
      <c r="AC17" s="86"/>
      <c r="AD17" s="86"/>
      <c r="AE17" s="86"/>
      <c r="AF17" s="86"/>
      <c r="AG17" s="62">
        <f>IF(AC17="",0,AC17*10000)</f>
        <v>0</v>
      </c>
      <c r="AH17" s="62">
        <f>IF(AD17="",0,AD17*100)</f>
        <v>0</v>
      </c>
      <c r="AI17" s="62">
        <f>IF(AE17="",0,AE17*10)</f>
        <v>0</v>
      </c>
      <c r="AJ17" s="62">
        <f>IF(AF17="",0,AF17*1)</f>
        <v>0</v>
      </c>
      <c r="AK17" s="62">
        <f>AG17-AH17+AI17-AJ17</f>
        <v>0</v>
      </c>
      <c r="AL17" s="62"/>
      <c r="AM17" s="133" t="str">
        <f>IF(AK17=0,"",RANK(AK17,AK$10:AK$43,AL110))</f>
        <v/>
      </c>
    </row>
    <row r="18" spans="1:39">
      <c r="A18" s="54" t="e">
        <f>IF(#REF!&gt;0,ROW()-3,"")</f>
        <v>#REF!</v>
      </c>
      <c r="B18" s="68">
        <f>IF(AM18="",Z18,AM18)</f>
        <v>4</v>
      </c>
      <c r="C18" s="54" t="str">
        <f>IF(B18="","",IF(COUNTIF($B$10:$B$93,B18)&gt;1, "=", ""))</f>
        <v/>
      </c>
      <c r="D18" s="55" t="str">
        <f>IF(Z18&lt;=H$47,"FINALE","")</f>
        <v>FINALE</v>
      </c>
      <c r="E18" s="104" t="s">
        <v>116</v>
      </c>
      <c r="F18" s="104" t="s">
        <v>276</v>
      </c>
      <c r="G18" s="105">
        <v>173</v>
      </c>
      <c r="H18" s="105" t="s">
        <v>260</v>
      </c>
      <c r="I18" s="78"/>
      <c r="J18" s="78"/>
      <c r="K18" s="78"/>
      <c r="L18" s="78"/>
      <c r="M18" s="78"/>
      <c r="N18" s="78"/>
      <c r="O18" s="94" t="str">
        <f>IF(SUM(I18:N18)=0,"",SUM(I18:N18))</f>
        <v/>
      </c>
      <c r="P18" s="86">
        <v>5</v>
      </c>
      <c r="Q18" s="86">
        <v>5</v>
      </c>
      <c r="R18" s="86">
        <v>5</v>
      </c>
      <c r="S18" s="86">
        <v>5</v>
      </c>
      <c r="T18" s="62">
        <f>IF(P18="",0,P18*10000)</f>
        <v>50000</v>
      </c>
      <c r="U18" s="62">
        <f>IF(Q18="",0,Q18*100)</f>
        <v>500</v>
      </c>
      <c r="V18" s="62">
        <f>IF(R18="",0,R18*10)</f>
        <v>50</v>
      </c>
      <c r="W18" s="62">
        <f>IF(S18="",0,S18*1)</f>
        <v>5</v>
      </c>
      <c r="X18" s="62">
        <f>T18-U18+V18-W18</f>
        <v>49545</v>
      </c>
      <c r="Y18" s="62"/>
      <c r="Z18" s="113">
        <f>IF(X18=0,"",RANK(X18,X$10:X$43,0))</f>
        <v>1</v>
      </c>
      <c r="AA18" s="68" t="str">
        <f>IF(O18="", "", RANK(O18,$O$10:$O$94,0))</f>
        <v/>
      </c>
      <c r="AB18" s="54" t="str">
        <f>IF(AA18="","",IF(COUNTIF($AA$10:$AA$94,AA18)&gt;1, "=", ""))</f>
        <v/>
      </c>
      <c r="AC18" s="86">
        <v>0</v>
      </c>
      <c r="AD18" s="86">
        <v>0</v>
      </c>
      <c r="AE18" s="86">
        <v>3</v>
      </c>
      <c r="AF18" s="86">
        <v>3</v>
      </c>
      <c r="AG18" s="62">
        <f>IF(AC18="",0,AC18*10000)</f>
        <v>0</v>
      </c>
      <c r="AH18" s="62">
        <f>IF(AD18="",0,AD18*100)</f>
        <v>0</v>
      </c>
      <c r="AI18" s="62">
        <f>IF(AE18="",0,AE18*10)</f>
        <v>30</v>
      </c>
      <c r="AJ18" s="62">
        <f>IF(AF18="",0,AF18*1)</f>
        <v>3</v>
      </c>
      <c r="AK18" s="62">
        <f>AG18-AH18+AI18-AJ18</f>
        <v>27</v>
      </c>
      <c r="AL18" s="62"/>
      <c r="AM18" s="133">
        <f>IF(AK18=0,"",RANK(AK18,AK$10:AK$43,AL111))</f>
        <v>4</v>
      </c>
    </row>
    <row r="19" spans="1:39">
      <c r="A19" s="54" t="e">
        <f>IF(#REF!&gt;0,ROW()-3,"")</f>
        <v>#REF!</v>
      </c>
      <c r="B19" s="68">
        <f>IF(AM19="",Z19,AM19)</f>
        <v>27</v>
      </c>
      <c r="C19" s="54" t="str">
        <f>IF(B19="","",IF(COUNTIF($B$10:$B$93,B19)&gt;1, "=", ""))</f>
        <v/>
      </c>
      <c r="D19" s="55" t="str">
        <f>IF(Z19&lt;=H$47,"FINALE","")</f>
        <v/>
      </c>
      <c r="E19" s="104" t="s">
        <v>116</v>
      </c>
      <c r="F19" s="104" t="s">
        <v>275</v>
      </c>
      <c r="G19" s="105">
        <v>130</v>
      </c>
      <c r="H19" s="105" t="s">
        <v>260</v>
      </c>
      <c r="I19" s="78"/>
      <c r="J19" s="78"/>
      <c r="K19" s="78"/>
      <c r="L19" s="78"/>
      <c r="M19" s="78"/>
      <c r="N19" s="78"/>
      <c r="O19" s="94" t="str">
        <f>IF(SUM(I19:N19)=0,"",SUM(I19:N19))</f>
        <v/>
      </c>
      <c r="P19" s="86">
        <v>0</v>
      </c>
      <c r="Q19" s="86">
        <v>0</v>
      </c>
      <c r="R19" s="86">
        <v>4</v>
      </c>
      <c r="S19" s="86">
        <v>7</v>
      </c>
      <c r="T19" s="62">
        <f>IF(P19="",0,P19*10000)</f>
        <v>0</v>
      </c>
      <c r="U19" s="62">
        <f>IF(Q19="",0,Q19*100)</f>
        <v>0</v>
      </c>
      <c r="V19" s="62">
        <f>IF(R19="",0,R19*10)</f>
        <v>40</v>
      </c>
      <c r="W19" s="62">
        <f>IF(S19="",0,S19*1)</f>
        <v>7</v>
      </c>
      <c r="X19" s="62">
        <f>T19-U19+V19-W19</f>
        <v>33</v>
      </c>
      <c r="Y19" s="62"/>
      <c r="Z19" s="113">
        <f>IF(X19=0,"",RANK(X19,X$10:X$43,0))</f>
        <v>27</v>
      </c>
      <c r="AA19" s="68" t="str">
        <f>IF(O19="", "", RANK(O19,$O$10:$O$94,0))</f>
        <v/>
      </c>
      <c r="AB19" s="54" t="str">
        <f>IF(AA19="","",IF(COUNTIF($AA$10:$AA$94,AA19)&gt;1, "=", ""))</f>
        <v/>
      </c>
      <c r="AC19" s="86"/>
      <c r="AD19" s="86"/>
      <c r="AE19" s="86"/>
      <c r="AF19" s="86"/>
      <c r="AG19" s="62">
        <f>IF(AC19="",0,AC19*10000)</f>
        <v>0</v>
      </c>
      <c r="AH19" s="62">
        <f>IF(AD19="",0,AD19*100)</f>
        <v>0</v>
      </c>
      <c r="AI19" s="62">
        <f>IF(AE19="",0,AE19*10)</f>
        <v>0</v>
      </c>
      <c r="AJ19" s="62">
        <f>IF(AF19="",0,AF19*1)</f>
        <v>0</v>
      </c>
      <c r="AK19" s="62">
        <f>AG19-AH19+AI19-AJ19</f>
        <v>0</v>
      </c>
      <c r="AL19" s="62"/>
      <c r="AM19" s="133" t="str">
        <f>IF(AK19=0,"",RANK(AK19,AK$10:AK$43,AL112))</f>
        <v/>
      </c>
    </row>
    <row r="20" spans="1:39">
      <c r="A20" s="54" t="e">
        <f>IF(#REF!&gt;0,ROW()-3,"")</f>
        <v>#REF!</v>
      </c>
      <c r="B20" s="68">
        <f>IF(AM20="",Z20,AM20)</f>
        <v>8</v>
      </c>
      <c r="C20" s="54" t="str">
        <f>IF(B20="","",IF(COUNTIF($B$10:$B$93,B20)&gt;1, "=", ""))</f>
        <v/>
      </c>
      <c r="D20" s="55" t="str">
        <f>IF(Z20&lt;=H$47,"FINALE","")</f>
        <v>FINALE</v>
      </c>
      <c r="E20" s="104" t="s">
        <v>277</v>
      </c>
      <c r="F20" s="104" t="s">
        <v>278</v>
      </c>
      <c r="G20" s="105">
        <v>177</v>
      </c>
      <c r="H20" s="105" t="s">
        <v>260</v>
      </c>
      <c r="I20" s="78"/>
      <c r="J20" s="78"/>
      <c r="K20" s="78"/>
      <c r="L20" s="78"/>
      <c r="M20" s="78"/>
      <c r="N20" s="78"/>
      <c r="O20" s="94" t="str">
        <f>IF(SUM(I20:N20)=0,"",SUM(I20:N20))</f>
        <v/>
      </c>
      <c r="P20" s="86">
        <v>4</v>
      </c>
      <c r="Q20" s="86">
        <v>5</v>
      </c>
      <c r="R20" s="86">
        <v>5</v>
      </c>
      <c r="S20" s="86">
        <v>5</v>
      </c>
      <c r="T20" s="62">
        <f>IF(P20="",0,P20*10000)</f>
        <v>40000</v>
      </c>
      <c r="U20" s="62">
        <f>IF(Q20="",0,Q20*100)</f>
        <v>500</v>
      </c>
      <c r="V20" s="62">
        <f>IF(R20="",0,R20*10)</f>
        <v>50</v>
      </c>
      <c r="W20" s="62">
        <f>IF(S20="",0,S20*1)</f>
        <v>5</v>
      </c>
      <c r="X20" s="62">
        <f>T20-U20+V20-W20</f>
        <v>39545</v>
      </c>
      <c r="Y20" s="62"/>
      <c r="Z20" s="113">
        <f>IF(X20=0,"",RANK(X20,X$10:X$43,0))</f>
        <v>8</v>
      </c>
      <c r="AA20" s="68" t="str">
        <f>IF(O20="", "", RANK(O20,$O$10:$O$94,0))</f>
        <v/>
      </c>
      <c r="AB20" s="54" t="str">
        <f>IF(AA20="","",IF(COUNTIF($AA$10:$AA$94,AA20)&gt;1, "=", ""))</f>
        <v/>
      </c>
      <c r="AC20" s="86">
        <v>0</v>
      </c>
      <c r="AD20" s="86">
        <v>0</v>
      </c>
      <c r="AE20" s="86">
        <v>2</v>
      </c>
      <c r="AF20" s="86">
        <v>2</v>
      </c>
      <c r="AG20" s="62">
        <f>IF(AC20="",0,AC20*10000)</f>
        <v>0</v>
      </c>
      <c r="AH20" s="62">
        <f>IF(AD20="",0,AD20*100)</f>
        <v>0</v>
      </c>
      <c r="AI20" s="62">
        <f>IF(AE20="",0,AE20*10)</f>
        <v>20</v>
      </c>
      <c r="AJ20" s="62">
        <f>IF(AF20="",0,AF20*1)</f>
        <v>2</v>
      </c>
      <c r="AK20" s="62">
        <f>AG20-AH20+AI20-AJ20</f>
        <v>18</v>
      </c>
      <c r="AL20" s="62"/>
      <c r="AM20" s="133">
        <f>IF(AK20=0,"",RANK(AK20,AK$10:AK$43,AL113))</f>
        <v>8</v>
      </c>
    </row>
    <row r="21" spans="1:39">
      <c r="A21" s="54" t="e">
        <f>IF(#REF!&gt;0,ROW()-3,"")</f>
        <v>#REF!</v>
      </c>
      <c r="B21" s="68">
        <f>IF(AM21="",Z21,AM21)</f>
        <v>30</v>
      </c>
      <c r="C21" s="54" t="str">
        <f>IF(B21="","",IF(COUNTIF($B$10:$B$93,B21)&gt;1, "=", ""))</f>
        <v/>
      </c>
      <c r="D21" s="55" t="str">
        <f>IF(Z21&lt;=H$47,"FINALE","")</f>
        <v/>
      </c>
      <c r="E21" s="104" t="s">
        <v>279</v>
      </c>
      <c r="F21" s="104" t="s">
        <v>280</v>
      </c>
      <c r="G21" s="105">
        <v>145</v>
      </c>
      <c r="H21" s="105" t="s">
        <v>262</v>
      </c>
      <c r="I21" s="78"/>
      <c r="J21" s="78"/>
      <c r="K21" s="78"/>
      <c r="L21" s="78"/>
      <c r="M21" s="78"/>
      <c r="N21" s="78"/>
      <c r="O21" s="94" t="str">
        <f>IF(SUM(I21:N21)=0,"",SUM(I21:N21))</f>
        <v/>
      </c>
      <c r="P21" s="86">
        <v>0</v>
      </c>
      <c r="Q21" s="86">
        <v>0</v>
      </c>
      <c r="R21" s="86">
        <v>3</v>
      </c>
      <c r="S21" s="86">
        <v>8</v>
      </c>
      <c r="T21" s="62">
        <f>IF(P21="",0,P21*10000)</f>
        <v>0</v>
      </c>
      <c r="U21" s="62">
        <f>IF(Q21="",0,Q21*100)</f>
        <v>0</v>
      </c>
      <c r="V21" s="62">
        <f>IF(R21="",0,R21*10)</f>
        <v>30</v>
      </c>
      <c r="W21" s="62">
        <f>IF(S21="",0,S21*1)</f>
        <v>8</v>
      </c>
      <c r="X21" s="62">
        <f>T21-U21+V21-W21</f>
        <v>22</v>
      </c>
      <c r="Y21" s="62"/>
      <c r="Z21" s="113">
        <f>IF(X21=0,"",RANK(X21,X$10:X$43,0))</f>
        <v>30</v>
      </c>
      <c r="AA21" s="68" t="str">
        <f>IF(O21="", "", RANK(O21,$O$10:$O$94,0))</f>
        <v/>
      </c>
      <c r="AB21" s="54" t="str">
        <f>IF(AA21="","",IF(COUNTIF($AA$10:$AA$94,AA21)&gt;1, "=", ""))</f>
        <v/>
      </c>
      <c r="AC21" s="86"/>
      <c r="AD21" s="86"/>
      <c r="AE21" s="86"/>
      <c r="AF21" s="86"/>
      <c r="AG21" s="62">
        <f>IF(AC21="",0,AC21*10000)</f>
        <v>0</v>
      </c>
      <c r="AH21" s="62">
        <f>IF(AD21="",0,AD21*100)</f>
        <v>0</v>
      </c>
      <c r="AI21" s="62">
        <f>IF(AE21="",0,AE21*10)</f>
        <v>0</v>
      </c>
      <c r="AJ21" s="62">
        <f>IF(AF21="",0,AF21*1)</f>
        <v>0</v>
      </c>
      <c r="AK21" s="62">
        <f>AG21-AH21+AI21-AJ21</f>
        <v>0</v>
      </c>
      <c r="AL21" s="62"/>
      <c r="AM21" s="133" t="str">
        <f>IF(AK21=0,"",RANK(AK21,AK$10:AK$43,AL114))</f>
        <v/>
      </c>
    </row>
    <row r="22" spans="1:39">
      <c r="A22" s="54" t="e">
        <f>IF(#REF!&gt;0,ROW()-3,"")</f>
        <v>#REF!</v>
      </c>
      <c r="B22" s="68">
        <f>IF(AM22="",Z22,AM22)</f>
        <v>18</v>
      </c>
      <c r="C22" s="54" t="str">
        <f>IF(B22="","",IF(COUNTIF($B$10:$B$93,B22)&gt;1, "=", ""))</f>
        <v/>
      </c>
      <c r="D22" s="55" t="str">
        <f>IF(Z22&lt;=H$47,"FINALE","")</f>
        <v/>
      </c>
      <c r="E22" s="110" t="s">
        <v>281</v>
      </c>
      <c r="F22" s="110" t="s">
        <v>201</v>
      </c>
      <c r="G22" s="105">
        <v>223</v>
      </c>
      <c r="H22" s="107"/>
      <c r="I22" s="78"/>
      <c r="J22" s="78"/>
      <c r="K22" s="78"/>
      <c r="L22" s="78"/>
      <c r="M22" s="78"/>
      <c r="N22" s="78"/>
      <c r="O22" s="94" t="str">
        <f>IF(SUM(I22:N22)=0,"",SUM(I22:N22))</f>
        <v/>
      </c>
      <c r="P22" s="86">
        <v>1</v>
      </c>
      <c r="Q22" s="86">
        <v>1</v>
      </c>
      <c r="R22" s="86">
        <v>5</v>
      </c>
      <c r="S22" s="86">
        <v>13</v>
      </c>
      <c r="T22" s="62">
        <f>IF(P22="",0,P22*10000)</f>
        <v>10000</v>
      </c>
      <c r="U22" s="62">
        <f>IF(Q22="",0,Q22*100)</f>
        <v>100</v>
      </c>
      <c r="V22" s="62">
        <f>IF(R22="",0,R22*10)</f>
        <v>50</v>
      </c>
      <c r="W22" s="62">
        <f>IF(S22="",0,S22*1)</f>
        <v>13</v>
      </c>
      <c r="X22" s="62">
        <f>T22-U22+V22-W22</f>
        <v>9937</v>
      </c>
      <c r="Y22" s="62"/>
      <c r="Z22" s="113">
        <f>IF(X22=0,"",RANK(X22,X$10:X$43,0))</f>
        <v>18</v>
      </c>
      <c r="AA22" s="68" t="str">
        <f>IF(O22="", "", RANK(O22,$O$10:$O$94,0))</f>
        <v/>
      </c>
      <c r="AB22" s="54" t="str">
        <f>IF(AA22="","",IF(COUNTIF($AA$10:$AA$94,AA22)&gt;1, "=", ""))</f>
        <v/>
      </c>
      <c r="AC22" s="86"/>
      <c r="AD22" s="86"/>
      <c r="AE22" s="86"/>
      <c r="AF22" s="86"/>
      <c r="AG22" s="62">
        <f>IF(AC22="",0,AC22*10000)</f>
        <v>0</v>
      </c>
      <c r="AH22" s="62">
        <f>IF(AD22="",0,AD22*100)</f>
        <v>0</v>
      </c>
      <c r="AI22" s="62">
        <f>IF(AE22="",0,AE22*10)</f>
        <v>0</v>
      </c>
      <c r="AJ22" s="62">
        <f>IF(AF22="",0,AF22*1)</f>
        <v>0</v>
      </c>
      <c r="AK22" s="62">
        <f>AG22-AH22+AI22-AJ22</f>
        <v>0</v>
      </c>
      <c r="AL22" s="62"/>
      <c r="AM22" s="133" t="str">
        <f>IF(AK22=0,"",RANK(AK22,AK$10:AK$43,AL115))</f>
        <v/>
      </c>
    </row>
    <row r="23" spans="1:39">
      <c r="A23" s="54" t="e">
        <f>IF(#REF!&gt;0,ROW()-3,"")</f>
        <v>#REF!</v>
      </c>
      <c r="B23" s="68">
        <f>IF(AM23="",Z23,AM23)</f>
        <v>15</v>
      </c>
      <c r="C23" s="54" t="str">
        <f>IF(B23="","",IF(COUNTIF($B$10:$B$93,B23)&gt;1, "=", ""))</f>
        <v/>
      </c>
      <c r="D23" s="55" t="str">
        <f>IF(Z23&lt;=H$47,"FINALE","")</f>
        <v/>
      </c>
      <c r="E23" s="108" t="s">
        <v>282</v>
      </c>
      <c r="F23" s="108" t="s">
        <v>283</v>
      </c>
      <c r="G23" s="107">
        <v>184</v>
      </c>
      <c r="H23" s="107" t="s">
        <v>103</v>
      </c>
      <c r="I23" s="78"/>
      <c r="J23" s="78"/>
      <c r="K23" s="78"/>
      <c r="L23" s="78"/>
      <c r="M23" s="78"/>
      <c r="N23" s="78"/>
      <c r="O23" s="94" t="str">
        <f>IF(SUM(I23:N23)=0,"",SUM(I23:N23))</f>
        <v/>
      </c>
      <c r="P23" s="86">
        <v>2</v>
      </c>
      <c r="Q23" s="86">
        <v>6</v>
      </c>
      <c r="R23" s="86">
        <v>4</v>
      </c>
      <c r="S23" s="86">
        <v>9</v>
      </c>
      <c r="T23" s="62">
        <f>IF(P23="",0,P23*10000)</f>
        <v>20000</v>
      </c>
      <c r="U23" s="62">
        <f>IF(Q23="",0,Q23*100)</f>
        <v>600</v>
      </c>
      <c r="V23" s="62">
        <f>IF(R23="",0,R23*10)</f>
        <v>40</v>
      </c>
      <c r="W23" s="62">
        <f>IF(S23="",0,S23*1)</f>
        <v>9</v>
      </c>
      <c r="X23" s="62">
        <f>T23-U23+V23-W23</f>
        <v>19431</v>
      </c>
      <c r="Y23" s="62"/>
      <c r="Z23" s="113">
        <f>IF(X23=0,"",RANK(X23,X$10:X$43,0))</f>
        <v>15</v>
      </c>
      <c r="AA23" s="68" t="str">
        <f>IF(O23="", "", RANK(O23,$O$10:$O$94,0))</f>
        <v/>
      </c>
      <c r="AB23" s="54" t="str">
        <f>IF(AA23="","",IF(COUNTIF($AA$10:$AA$94,AA23)&gt;1, "=", ""))</f>
        <v/>
      </c>
      <c r="AC23" s="86"/>
      <c r="AD23" s="86"/>
      <c r="AE23" s="86"/>
      <c r="AF23" s="86"/>
      <c r="AG23" s="62">
        <f>IF(AC23="",0,AC23*10000)</f>
        <v>0</v>
      </c>
      <c r="AH23" s="62">
        <f>IF(AD23="",0,AD23*100)</f>
        <v>0</v>
      </c>
      <c r="AI23" s="62">
        <f>IF(AE23="",0,AE23*10)</f>
        <v>0</v>
      </c>
      <c r="AJ23" s="62">
        <f>IF(AF23="",0,AF23*1)</f>
        <v>0</v>
      </c>
      <c r="AK23" s="62">
        <f>AG23-AH23+AI23-AJ23</f>
        <v>0</v>
      </c>
      <c r="AL23" s="62"/>
      <c r="AM23" s="133" t="str">
        <f>IF(AK23=0,"",RANK(AK23,AK$10:AK$43,AL116))</f>
        <v/>
      </c>
    </row>
    <row r="24" spans="1:39">
      <c r="A24" s="54" t="e">
        <f>IF(#REF!&gt;0,ROW()-3,"")</f>
        <v>#REF!</v>
      </c>
      <c r="B24" s="68">
        <f>IF(AM24="",Z24,AM24)</f>
        <v>3</v>
      </c>
      <c r="C24" s="54" t="str">
        <f>IF(B24="","",IF(COUNTIF($B$10:$B$93,B24)&gt;1, "=", ""))</f>
        <v/>
      </c>
      <c r="D24" s="55" t="str">
        <f>IF(Z24&lt;=H$47,"FINALE","")</f>
        <v>FINALE</v>
      </c>
      <c r="E24" s="108" t="s">
        <v>284</v>
      </c>
      <c r="F24" s="108" t="s">
        <v>285</v>
      </c>
      <c r="G24" s="107">
        <v>245</v>
      </c>
      <c r="H24" s="107" t="s">
        <v>261</v>
      </c>
      <c r="I24" s="78"/>
      <c r="J24" s="78"/>
      <c r="K24" s="78"/>
      <c r="L24" s="78"/>
      <c r="M24" s="78"/>
      <c r="N24" s="78"/>
      <c r="O24" s="94" t="str">
        <f>IF(SUM(I24:N24)=0,"",SUM(I24:N24))</f>
        <v/>
      </c>
      <c r="P24" s="86">
        <v>5</v>
      </c>
      <c r="Q24" s="86">
        <v>11</v>
      </c>
      <c r="R24" s="86">
        <v>5</v>
      </c>
      <c r="S24" s="86">
        <v>8</v>
      </c>
      <c r="T24" s="62">
        <f>IF(P24="",0,P24*10000)</f>
        <v>50000</v>
      </c>
      <c r="U24" s="62">
        <f>IF(Q24="",0,Q24*100)</f>
        <v>1100</v>
      </c>
      <c r="V24" s="62">
        <f>IF(R24="",0,R24*10)</f>
        <v>50</v>
      </c>
      <c r="W24" s="62">
        <f>IF(S24="",0,S24*1)</f>
        <v>8</v>
      </c>
      <c r="X24" s="62">
        <f>T24-U24+V24-W24</f>
        <v>48942</v>
      </c>
      <c r="Y24" s="62"/>
      <c r="Z24" s="113">
        <f>IF(X24=0,"",RANK(X24,X$10:X$43,0))</f>
        <v>6</v>
      </c>
      <c r="AA24" s="68" t="str">
        <f>IF(O24="", "", RANK(O24,$O$10:$O$94,0))</f>
        <v/>
      </c>
      <c r="AB24" s="54" t="str">
        <f>IF(AA24="","",IF(COUNTIF($AA$10:$AA$94,AA24)&gt;1, "=", ""))</f>
        <v/>
      </c>
      <c r="AC24" s="86">
        <v>1</v>
      </c>
      <c r="AD24" s="86">
        <v>2</v>
      </c>
      <c r="AE24" s="86">
        <v>4</v>
      </c>
      <c r="AF24" s="86">
        <v>11</v>
      </c>
      <c r="AG24" s="62">
        <f>IF(AC24="",0,AC24*10000)</f>
        <v>10000</v>
      </c>
      <c r="AH24" s="62">
        <f>IF(AD24="",0,AD24*100)</f>
        <v>200</v>
      </c>
      <c r="AI24" s="62">
        <f>IF(AE24="",0,AE24*10)</f>
        <v>40</v>
      </c>
      <c r="AJ24" s="62">
        <f>IF(AF24="",0,AF24*1)</f>
        <v>11</v>
      </c>
      <c r="AK24" s="62">
        <f>AG24-AH24+AI24-AJ24</f>
        <v>9829</v>
      </c>
      <c r="AL24" s="62"/>
      <c r="AM24" s="133">
        <f>IF(AK24=0,"",RANK(AK24,AK$10:AK$43,AL117))</f>
        <v>3</v>
      </c>
    </row>
    <row r="25" spans="1:39">
      <c r="A25" s="54" t="e">
        <f>IF(#REF!&gt;0,ROW()-3,"")</f>
        <v>#REF!</v>
      </c>
      <c r="B25" s="68">
        <f>IF(AM25="",Z25,AM25)</f>
        <v>6</v>
      </c>
      <c r="C25" s="54" t="str">
        <f>IF(B25="","",IF(COUNTIF($B$10:$B$93,B25)&gt;1, "=", ""))</f>
        <v>=</v>
      </c>
      <c r="D25" s="55" t="str">
        <f>IF(Z25&lt;=H$47,"FINALE","")</f>
        <v>FINALE</v>
      </c>
      <c r="E25" s="104" t="s">
        <v>286</v>
      </c>
      <c r="F25" s="104" t="s">
        <v>287</v>
      </c>
      <c r="G25" s="105">
        <v>136</v>
      </c>
      <c r="H25" s="105" t="s">
        <v>260</v>
      </c>
      <c r="I25" s="78"/>
      <c r="J25" s="78"/>
      <c r="K25" s="78"/>
      <c r="L25" s="78"/>
      <c r="M25" s="78"/>
      <c r="N25" s="78"/>
      <c r="O25" s="94" t="str">
        <f>IF(SUM(I25:N25)=0,"",SUM(I25:N25))</f>
        <v/>
      </c>
      <c r="P25" s="86">
        <v>4</v>
      </c>
      <c r="Q25" s="86">
        <v>4</v>
      </c>
      <c r="R25" s="86">
        <v>5</v>
      </c>
      <c r="S25" s="86">
        <v>8</v>
      </c>
      <c r="T25" s="62">
        <f>IF(P25="",0,P25*10000)</f>
        <v>40000</v>
      </c>
      <c r="U25" s="62">
        <f>IF(Q25="",0,Q25*100)</f>
        <v>400</v>
      </c>
      <c r="V25" s="62">
        <f>IF(R25="",0,R25*10)</f>
        <v>50</v>
      </c>
      <c r="W25" s="62">
        <f>IF(S25="",0,S25*1)</f>
        <v>8</v>
      </c>
      <c r="X25" s="62">
        <f>T25-U25+V25-W25</f>
        <v>39642</v>
      </c>
      <c r="Y25" s="62"/>
      <c r="Z25" s="113">
        <f>IF(X25=0,"",RANK(X25,X$10:X$43,0))</f>
        <v>7</v>
      </c>
      <c r="AA25" s="68" t="str">
        <f>IF(O25="", "", RANK(O25,$O$10:$O$94,0))</f>
        <v/>
      </c>
      <c r="AB25" s="54" t="str">
        <f>IF(AA25="","",IF(COUNTIF($AA$10:$AA$94,AA25)&gt;1, "=", ""))</f>
        <v/>
      </c>
      <c r="AC25" s="86">
        <v>0</v>
      </c>
      <c r="AD25" s="86">
        <v>0</v>
      </c>
      <c r="AE25" s="86">
        <v>3</v>
      </c>
      <c r="AF25" s="86">
        <v>8</v>
      </c>
      <c r="AG25" s="62">
        <f>IF(AC25="",0,AC25*10000)</f>
        <v>0</v>
      </c>
      <c r="AH25" s="62">
        <f>IF(AD25="",0,AD25*100)</f>
        <v>0</v>
      </c>
      <c r="AI25" s="62">
        <f>IF(AE25="",0,AE25*10)</f>
        <v>30</v>
      </c>
      <c r="AJ25" s="62">
        <f>IF(AF25="",0,AF25*1)</f>
        <v>8</v>
      </c>
      <c r="AK25" s="62">
        <f>AG25-AH25+AI25-AJ25</f>
        <v>22</v>
      </c>
      <c r="AL25" s="62"/>
      <c r="AM25" s="133">
        <f>IF(AK25=0,"",RANK(AK25,AK$10:AK$43,AL118))</f>
        <v>6</v>
      </c>
    </row>
    <row r="26" spans="1:39">
      <c r="A26" s="54" t="e">
        <f>IF(#REF!&gt;0,ROW()-3,"")</f>
        <v>#REF!</v>
      </c>
      <c r="B26" s="68">
        <f>IF(AM26="",Z26,AM26)</f>
        <v>14</v>
      </c>
      <c r="C26" s="54" t="str">
        <f>IF(B26="","",IF(COUNTIF($B$10:$B$93,B26)&gt;1, "=", ""))</f>
        <v/>
      </c>
      <c r="D26" s="55" t="str">
        <f>IF(Z26&lt;=H$47,"FINALE","")</f>
        <v/>
      </c>
      <c r="E26" s="104" t="s">
        <v>122</v>
      </c>
      <c r="F26" s="104" t="s">
        <v>289</v>
      </c>
      <c r="G26" s="105">
        <v>218</v>
      </c>
      <c r="H26" s="105" t="s">
        <v>107</v>
      </c>
      <c r="I26" s="78"/>
      <c r="J26" s="78"/>
      <c r="K26" s="78"/>
      <c r="L26" s="78"/>
      <c r="M26" s="78"/>
      <c r="N26" s="78"/>
      <c r="O26" s="94" t="str">
        <f>IF(SUM(I26:N26)=0,"",SUM(I26:N26))</f>
        <v/>
      </c>
      <c r="P26" s="86">
        <v>2</v>
      </c>
      <c r="Q26" s="86">
        <v>6</v>
      </c>
      <c r="R26" s="86">
        <v>5</v>
      </c>
      <c r="S26" s="86">
        <v>8</v>
      </c>
      <c r="T26" s="62">
        <f>IF(P26="",0,P26*10000)</f>
        <v>20000</v>
      </c>
      <c r="U26" s="62">
        <f>IF(Q26="",0,Q26*100)</f>
        <v>600</v>
      </c>
      <c r="V26" s="62">
        <f>IF(R26="",0,R26*10)</f>
        <v>50</v>
      </c>
      <c r="W26" s="62">
        <f>IF(S26="",0,S26*1)</f>
        <v>8</v>
      </c>
      <c r="X26" s="62">
        <f>T26-U26+V26-W26</f>
        <v>19442</v>
      </c>
      <c r="Y26" s="62"/>
      <c r="Z26" s="113">
        <f>IF(X26=0,"",RANK(X26,X$10:X$43,0))</f>
        <v>14</v>
      </c>
      <c r="AA26" s="68" t="str">
        <f>IF(O26="", "", RANK(O26,$O$10:$O$94,0))</f>
        <v/>
      </c>
      <c r="AB26" s="54" t="str">
        <f>IF(AA26="","",IF(COUNTIF($AA$10:$AA$94,AA26)&gt;1, "=", ""))</f>
        <v/>
      </c>
      <c r="AC26" s="86"/>
      <c r="AD26" s="86"/>
      <c r="AE26" s="86"/>
      <c r="AF26" s="86"/>
      <c r="AG26" s="62">
        <f>IF(AC26="",0,AC26*10000)</f>
        <v>0</v>
      </c>
      <c r="AH26" s="62">
        <f>IF(AD26="",0,AD26*100)</f>
        <v>0</v>
      </c>
      <c r="AI26" s="62">
        <f>IF(AE26="",0,AE26*10)</f>
        <v>0</v>
      </c>
      <c r="AJ26" s="62">
        <f>IF(AF26="",0,AF26*1)</f>
        <v>0</v>
      </c>
      <c r="AK26" s="62">
        <f>AG26-AH26+AI26-AJ26</f>
        <v>0</v>
      </c>
      <c r="AL26" s="62"/>
      <c r="AM26" s="133" t="str">
        <f>IF(AK26=0,"",RANK(AK26,AK$10:AK$43,AL119))</f>
        <v/>
      </c>
    </row>
    <row r="27" spans="1:39">
      <c r="A27" s="54" t="e">
        <f>IF(#REF!&gt;0,ROW()-3,"")</f>
        <v>#REF!</v>
      </c>
      <c r="B27" s="68">
        <f>IF(AM27="",Z27,AM27)</f>
        <v>20</v>
      </c>
      <c r="C27" s="54" t="str">
        <f>IF(B27="","",IF(COUNTIF($B$10:$B$93,B27)&gt;1, "=", ""))</f>
        <v/>
      </c>
      <c r="D27" s="55" t="str">
        <f>IF(Z27&lt;=H$47,"FINALE","")</f>
        <v/>
      </c>
      <c r="E27" s="108" t="s">
        <v>122</v>
      </c>
      <c r="F27" s="108" t="s">
        <v>288</v>
      </c>
      <c r="G27" s="107">
        <v>219</v>
      </c>
      <c r="H27" s="107" t="s">
        <v>316</v>
      </c>
      <c r="I27" s="78"/>
      <c r="J27" s="78"/>
      <c r="K27" s="78"/>
      <c r="L27" s="78"/>
      <c r="M27" s="78"/>
      <c r="N27" s="78"/>
      <c r="O27" s="94" t="str">
        <f>IF(SUM(I27:N27)=0,"",SUM(I27:N27))</f>
        <v/>
      </c>
      <c r="P27" s="86">
        <v>1</v>
      </c>
      <c r="Q27" s="86">
        <v>1</v>
      </c>
      <c r="R27" s="86">
        <v>3</v>
      </c>
      <c r="S27" s="86">
        <v>8</v>
      </c>
      <c r="T27" s="62">
        <f>IF(P27="",0,P27*10000)</f>
        <v>10000</v>
      </c>
      <c r="U27" s="62">
        <f>IF(Q27="",0,Q27*100)</f>
        <v>100</v>
      </c>
      <c r="V27" s="62">
        <f>IF(R27="",0,R27*10)</f>
        <v>30</v>
      </c>
      <c r="W27" s="62">
        <f>IF(S27="",0,S27*1)</f>
        <v>8</v>
      </c>
      <c r="X27" s="62">
        <f>T27-U27+V27-W27</f>
        <v>9922</v>
      </c>
      <c r="Y27" s="62"/>
      <c r="Z27" s="113">
        <f>IF(X27=0,"",RANK(X27,X$10:X$43,0))</f>
        <v>20</v>
      </c>
      <c r="AA27" s="68" t="str">
        <f>IF(O27="", "", RANK(O27,$O$10:$O$94,0))</f>
        <v/>
      </c>
      <c r="AB27" s="54" t="str">
        <f>IF(AA27="","",IF(COUNTIF($AA$10:$AA$94,AA27)&gt;1, "=", ""))</f>
        <v/>
      </c>
      <c r="AC27" s="86"/>
      <c r="AD27" s="86"/>
      <c r="AE27" s="86"/>
      <c r="AF27" s="86"/>
      <c r="AG27" s="62">
        <f>IF(AC27="",0,AC27*10000)</f>
        <v>0</v>
      </c>
      <c r="AH27" s="62">
        <f>IF(AD27="",0,AD27*100)</f>
        <v>0</v>
      </c>
      <c r="AI27" s="62">
        <f>IF(AE27="",0,AE27*10)</f>
        <v>0</v>
      </c>
      <c r="AJ27" s="62">
        <f>IF(AF27="",0,AF27*1)</f>
        <v>0</v>
      </c>
      <c r="AK27" s="62">
        <f>AG27-AH27+AI27-AJ27</f>
        <v>0</v>
      </c>
      <c r="AL27" s="62"/>
      <c r="AM27" s="133" t="str">
        <f>IF(AK27=0,"",RANK(AK27,AK$10:AK$43,AL120))</f>
        <v/>
      </c>
    </row>
    <row r="28" spans="1:39">
      <c r="A28" s="54" t="e">
        <f>IF(#REF!&gt;0,ROW()-3,"")</f>
        <v>#REF!</v>
      </c>
      <c r="B28" s="68">
        <f>IF(AM28="",Z28,AM28)</f>
        <v>21</v>
      </c>
      <c r="C28" s="54" t="str">
        <f>IF(B28="","",IF(COUNTIF($B$10:$B$93,B28)&gt;1, "=", ""))</f>
        <v/>
      </c>
      <c r="D28" s="55" t="str">
        <f>IF(Z28&lt;=H$47,"FINALE","")</f>
        <v/>
      </c>
      <c r="E28" s="104" t="s">
        <v>290</v>
      </c>
      <c r="F28" s="104" t="s">
        <v>291</v>
      </c>
      <c r="G28" s="105">
        <v>131</v>
      </c>
      <c r="H28" s="105" t="s">
        <v>260</v>
      </c>
      <c r="I28" s="78"/>
      <c r="J28" s="78"/>
      <c r="K28" s="78"/>
      <c r="L28" s="78"/>
      <c r="M28" s="78"/>
      <c r="N28" s="78"/>
      <c r="O28" s="94" t="str">
        <f>IF(SUM(I28:N28)=0,"",SUM(I28:N28))</f>
        <v/>
      </c>
      <c r="P28" s="86">
        <v>1</v>
      </c>
      <c r="Q28" s="86">
        <v>1</v>
      </c>
      <c r="R28" s="86">
        <v>2</v>
      </c>
      <c r="S28" s="86">
        <v>2</v>
      </c>
      <c r="T28" s="62">
        <f>IF(P28="",0,P28*10000)</f>
        <v>10000</v>
      </c>
      <c r="U28" s="62">
        <f>IF(Q28="",0,Q28*100)</f>
        <v>100</v>
      </c>
      <c r="V28" s="62">
        <f>IF(R28="",0,R28*10)</f>
        <v>20</v>
      </c>
      <c r="W28" s="62">
        <f>IF(S28="",0,S28*1)</f>
        <v>2</v>
      </c>
      <c r="X28" s="62">
        <f>T28-U28+V28-W28</f>
        <v>9918</v>
      </c>
      <c r="Y28" s="62"/>
      <c r="Z28" s="113">
        <f>IF(X28=0,"",RANK(X28,X$10:X$43,0))</f>
        <v>21</v>
      </c>
      <c r="AA28" s="68" t="str">
        <f>IF(O28="", "", RANK(O28,$O$10:$O$94,0))</f>
        <v/>
      </c>
      <c r="AB28" s="54" t="str">
        <f>IF(AA28="","",IF(COUNTIF($AA$10:$AA$94,AA28)&gt;1, "=", ""))</f>
        <v/>
      </c>
      <c r="AC28" s="86"/>
      <c r="AD28" s="86"/>
      <c r="AE28" s="86"/>
      <c r="AF28" s="86"/>
      <c r="AG28" s="62">
        <f>IF(AC28="",0,AC28*10000)</f>
        <v>0</v>
      </c>
      <c r="AH28" s="62">
        <f>IF(AD28="",0,AD28*100)</f>
        <v>0</v>
      </c>
      <c r="AI28" s="62">
        <f>IF(AE28="",0,AE28*10)</f>
        <v>0</v>
      </c>
      <c r="AJ28" s="62">
        <f>IF(AF28="",0,AF28*1)</f>
        <v>0</v>
      </c>
      <c r="AK28" s="62">
        <f>AG28-AH28+AI28-AJ28</f>
        <v>0</v>
      </c>
      <c r="AL28" s="62"/>
      <c r="AM28" s="133" t="str">
        <f>IF(AK28=0,"",RANK(AK28,AK$10:AK$43,AL121))</f>
        <v/>
      </c>
    </row>
    <row r="29" spans="1:39">
      <c r="A29" s="54" t="e">
        <f>IF(#REF!&gt;0,ROW()-3,"")</f>
        <v>#REF!</v>
      </c>
      <c r="B29" s="68">
        <f>IF(AM29="",Z29,AM29)</f>
        <v>11</v>
      </c>
      <c r="C29" s="54" t="str">
        <f>IF(B29="","",IF(COUNTIF($B$10:$B$93,B29)&gt;1, "=", ""))</f>
        <v/>
      </c>
      <c r="D29" s="55" t="str">
        <f>IF(Z29&lt;=H$47,"FINALE","")</f>
        <v/>
      </c>
      <c r="E29" s="104" t="s">
        <v>216</v>
      </c>
      <c r="F29" s="104" t="s">
        <v>292</v>
      </c>
      <c r="G29" s="105">
        <v>224</v>
      </c>
      <c r="H29" s="105" t="s">
        <v>107</v>
      </c>
      <c r="I29" s="78"/>
      <c r="J29" s="78"/>
      <c r="K29" s="78"/>
      <c r="L29" s="78"/>
      <c r="M29" s="78"/>
      <c r="N29" s="78"/>
      <c r="O29" s="94" t="str">
        <f>IF(SUM(I29:N29)=0,"",SUM(I29:N29))</f>
        <v/>
      </c>
      <c r="P29" s="86">
        <v>3</v>
      </c>
      <c r="Q29" s="86">
        <v>6</v>
      </c>
      <c r="R29" s="86">
        <v>4</v>
      </c>
      <c r="S29" s="86">
        <v>6</v>
      </c>
      <c r="T29" s="62">
        <f>IF(P29="",0,P29*10000)</f>
        <v>30000</v>
      </c>
      <c r="U29" s="62">
        <f>IF(Q29="",0,Q29*100)</f>
        <v>600</v>
      </c>
      <c r="V29" s="62">
        <f>IF(R29="",0,R29*10)</f>
        <v>40</v>
      </c>
      <c r="W29" s="62">
        <f>IF(S29="",0,S29*1)</f>
        <v>6</v>
      </c>
      <c r="X29" s="62">
        <f>T29-U29+V29-W29</f>
        <v>29434</v>
      </c>
      <c r="Y29" s="62"/>
      <c r="Z29" s="113">
        <f>IF(X29=0,"",RANK(X29,X$10:X$43,0))</f>
        <v>11</v>
      </c>
      <c r="AA29" s="68" t="str">
        <f>IF(O29="", "", RANK(O29,$O$10:$O$94,0))</f>
        <v/>
      </c>
      <c r="AB29" s="54" t="str">
        <f>IF(AA29="","",IF(COUNTIF($AA$10:$AA$94,AA29)&gt;1, "=", ""))</f>
        <v/>
      </c>
      <c r="AC29" s="86"/>
      <c r="AD29" s="86"/>
      <c r="AE29" s="86"/>
      <c r="AF29" s="86"/>
      <c r="AG29" s="62">
        <f>IF(AC29="",0,AC29*10000)</f>
        <v>0</v>
      </c>
      <c r="AH29" s="62">
        <f>IF(AD29="",0,AD29*100)</f>
        <v>0</v>
      </c>
      <c r="AI29" s="62">
        <f>IF(AE29="",0,AE29*10)</f>
        <v>0</v>
      </c>
      <c r="AJ29" s="62">
        <f>IF(AF29="",0,AF29*1)</f>
        <v>0</v>
      </c>
      <c r="AK29" s="62">
        <f>AG29-AH29+AI29-AJ29</f>
        <v>0</v>
      </c>
      <c r="AL29" s="62"/>
      <c r="AM29" s="133" t="str">
        <f>IF(AK29=0,"",RANK(AK29,AK$10:AK$43,AL122))</f>
        <v/>
      </c>
    </row>
    <row r="30" spans="1:39">
      <c r="A30" s="54" t="e">
        <f>IF(#REF!&gt;0,ROW()-3,"")</f>
        <v>#REF!</v>
      </c>
      <c r="B30" s="68">
        <f>IF(AM30="",Z30,AM30)</f>
        <v>13</v>
      </c>
      <c r="C30" s="54" t="str">
        <f>IF(B30="","",IF(COUNTIF($B$10:$B$93,B30)&gt;1, "=", ""))</f>
        <v/>
      </c>
      <c r="D30" s="55" t="str">
        <f>IF(Z30&lt;=H$47,"FINALE","")</f>
        <v/>
      </c>
      <c r="E30" s="108" t="s">
        <v>293</v>
      </c>
      <c r="F30" s="108" t="s">
        <v>294</v>
      </c>
      <c r="G30" s="107">
        <v>221</v>
      </c>
      <c r="H30" s="107" t="s">
        <v>316</v>
      </c>
      <c r="I30" s="78"/>
      <c r="J30" s="78"/>
      <c r="K30" s="78"/>
      <c r="L30" s="78"/>
      <c r="M30" s="78"/>
      <c r="N30" s="78"/>
      <c r="O30" s="94" t="str">
        <f>IF(SUM(I30:N30)=0,"",SUM(I30:N30))</f>
        <v/>
      </c>
      <c r="P30" s="86">
        <v>2</v>
      </c>
      <c r="Q30" s="86">
        <v>2</v>
      </c>
      <c r="R30" s="86">
        <v>5</v>
      </c>
      <c r="S30" s="86">
        <v>7</v>
      </c>
      <c r="T30" s="62">
        <f>IF(P30="",0,P30*10000)</f>
        <v>20000</v>
      </c>
      <c r="U30" s="62">
        <f>IF(Q30="",0,Q30*100)</f>
        <v>200</v>
      </c>
      <c r="V30" s="62">
        <f>IF(R30="",0,R30*10)</f>
        <v>50</v>
      </c>
      <c r="W30" s="62">
        <f>IF(S30="",0,S30*1)</f>
        <v>7</v>
      </c>
      <c r="X30" s="62">
        <f>T30-U30+V30-W30</f>
        <v>19843</v>
      </c>
      <c r="Y30" s="62"/>
      <c r="Z30" s="113">
        <f>IF(X30=0,"",RANK(X30,X$10:X$43,0))</f>
        <v>13</v>
      </c>
      <c r="AA30" s="68" t="str">
        <f>IF(O30="", "", RANK(O30,$O$10:$O$94,0))</f>
        <v/>
      </c>
      <c r="AB30" s="54" t="str">
        <f>IF(AA30="","",IF(COUNTIF($AA$10:$AA$94,AA30)&gt;1, "=", ""))</f>
        <v/>
      </c>
      <c r="AC30" s="86"/>
      <c r="AD30" s="86"/>
      <c r="AE30" s="86"/>
      <c r="AF30" s="86"/>
      <c r="AG30" s="62">
        <f>IF(AC30="",0,AC30*10000)</f>
        <v>0</v>
      </c>
      <c r="AH30" s="62">
        <f>IF(AD30="",0,AD30*100)</f>
        <v>0</v>
      </c>
      <c r="AI30" s="62">
        <f>IF(AE30="",0,AE30*10)</f>
        <v>0</v>
      </c>
      <c r="AJ30" s="62">
        <f>IF(AF30="",0,AF30*1)</f>
        <v>0</v>
      </c>
      <c r="AK30" s="62">
        <f>AG30-AH30+AI30-AJ30</f>
        <v>0</v>
      </c>
      <c r="AL30" s="62"/>
      <c r="AM30" s="133" t="str">
        <f>IF(AK30=0,"",RANK(AK30,AK$10:AK$43,AL123))</f>
        <v/>
      </c>
    </row>
    <row r="31" spans="1:39">
      <c r="A31" s="54" t="e">
        <f>IF(#REF!&gt;0,ROW()-3,"")</f>
        <v>#REF!</v>
      </c>
      <c r="B31" s="68">
        <f>IF(AM31="",Z31,AM31)</f>
        <v>5</v>
      </c>
      <c r="C31" s="54" t="str">
        <f>IF(B31="","",IF(COUNTIF($B$10:$B$93,B31)&gt;1, "=", ""))</f>
        <v/>
      </c>
      <c r="D31" s="55" t="str">
        <f>IF(Z31&lt;=H$47,"FINALE","")</f>
        <v>FINALE</v>
      </c>
      <c r="E31" s="104" t="s">
        <v>295</v>
      </c>
      <c r="F31" s="104" t="s">
        <v>274</v>
      </c>
      <c r="G31" s="105">
        <v>178</v>
      </c>
      <c r="H31" s="105" t="s">
        <v>260</v>
      </c>
      <c r="I31" s="78"/>
      <c r="J31" s="78"/>
      <c r="K31" s="78"/>
      <c r="L31" s="78"/>
      <c r="M31" s="78"/>
      <c r="N31" s="78"/>
      <c r="O31" s="94" t="str">
        <f>IF(SUM(I31:N31)=0,"",SUM(I31:N31))</f>
        <v/>
      </c>
      <c r="P31" s="86">
        <v>5</v>
      </c>
      <c r="Q31" s="86">
        <v>10</v>
      </c>
      <c r="R31" s="86">
        <v>5</v>
      </c>
      <c r="S31" s="86">
        <v>7</v>
      </c>
      <c r="T31" s="62">
        <f>IF(P31="",0,P31*10000)</f>
        <v>50000</v>
      </c>
      <c r="U31" s="62">
        <f>IF(Q31="",0,Q31*100)</f>
        <v>1000</v>
      </c>
      <c r="V31" s="62">
        <f>IF(R31="",0,R31*10)</f>
        <v>50</v>
      </c>
      <c r="W31" s="62">
        <f>IF(S31="",0,S31*1)</f>
        <v>7</v>
      </c>
      <c r="X31" s="62">
        <f>T31-U31+V31-W31</f>
        <v>49043</v>
      </c>
      <c r="Y31" s="62"/>
      <c r="Z31" s="113">
        <f>IF(X31=0,"",RANK(X31,X$10:X$43,0))</f>
        <v>5</v>
      </c>
      <c r="AA31" s="68" t="str">
        <f>IF(O31="", "", RANK(O31,$O$10:$O$94,0))</f>
        <v/>
      </c>
      <c r="AB31" s="54" t="str">
        <f>IF(AA31="","",IF(COUNTIF($AA$10:$AA$94,AA31)&gt;1, "=", ""))</f>
        <v/>
      </c>
      <c r="AC31" s="86">
        <v>0</v>
      </c>
      <c r="AD31" s="86">
        <v>0</v>
      </c>
      <c r="AE31" s="86">
        <v>3</v>
      </c>
      <c r="AF31" s="86">
        <v>5</v>
      </c>
      <c r="AG31" s="62">
        <f>IF(AC31="",0,AC31*10000)</f>
        <v>0</v>
      </c>
      <c r="AH31" s="62">
        <f>IF(AD31="",0,AD31*100)</f>
        <v>0</v>
      </c>
      <c r="AI31" s="62">
        <f>IF(AE31="",0,AE31*10)</f>
        <v>30</v>
      </c>
      <c r="AJ31" s="62">
        <f>IF(AF31="",0,AF31*1)</f>
        <v>5</v>
      </c>
      <c r="AK31" s="62">
        <f>AG31-AH31+AI31-AJ31</f>
        <v>25</v>
      </c>
      <c r="AL31" s="62"/>
      <c r="AM31" s="133">
        <f>IF(AK31=0,"",RANK(AK31,AK$10:AK$43,AL124))</f>
        <v>5</v>
      </c>
    </row>
    <row r="32" spans="1:39">
      <c r="A32" s="54" t="e">
        <f>IF(#REF!&gt;0,ROW()-3,"")</f>
        <v>#REF!</v>
      </c>
      <c r="B32" s="68">
        <f>IF(AM32="",Z32,AM32)</f>
        <v>1</v>
      </c>
      <c r="C32" s="54" t="str">
        <f>IF(B32="","",IF(COUNTIF($B$10:$B$93,B32)&gt;1, "=", ""))</f>
        <v/>
      </c>
      <c r="D32" s="55" t="str">
        <f>IF(Z32&lt;=H$47,"FINALE","")</f>
        <v>FINALE</v>
      </c>
      <c r="E32" s="104" t="s">
        <v>296</v>
      </c>
      <c r="F32" s="104" t="s">
        <v>297</v>
      </c>
      <c r="G32" s="105">
        <v>181</v>
      </c>
      <c r="H32" s="105" t="s">
        <v>260</v>
      </c>
      <c r="I32" s="78"/>
      <c r="J32" s="78"/>
      <c r="K32" s="78"/>
      <c r="L32" s="78"/>
      <c r="M32" s="78"/>
      <c r="N32" s="78"/>
      <c r="O32" s="94" t="str">
        <f>IF(SUM(I32:N32)=0,"",SUM(I32:N32))</f>
        <v/>
      </c>
      <c r="P32" s="86">
        <v>5</v>
      </c>
      <c r="Q32" s="86">
        <v>5</v>
      </c>
      <c r="R32" s="86">
        <v>5</v>
      </c>
      <c r="S32" s="86">
        <v>5</v>
      </c>
      <c r="T32" s="62">
        <f>IF(P32="",0,P32*10000)</f>
        <v>50000</v>
      </c>
      <c r="U32" s="62">
        <f>IF(Q32="",0,Q32*100)</f>
        <v>500</v>
      </c>
      <c r="V32" s="62">
        <f>IF(R32="",0,R32*10)</f>
        <v>50</v>
      </c>
      <c r="W32" s="62">
        <f>IF(S32="",0,S32*1)</f>
        <v>5</v>
      </c>
      <c r="X32" s="62">
        <f>T32-U32+V32-W32</f>
        <v>49545</v>
      </c>
      <c r="Y32" s="62"/>
      <c r="Z32" s="113">
        <f>IF(X32=0,"",RANK(X32,X$10:X$43,0))</f>
        <v>1</v>
      </c>
      <c r="AA32" s="68" t="str">
        <f>IF(O32="", "", RANK(O32,$O$10:$O$94,0))</f>
        <v/>
      </c>
      <c r="AB32" s="54" t="str">
        <f>IF(AA32="","",IF(COUNTIF($AA$10:$AA$94,AA32)&gt;1, "=", ""))</f>
        <v/>
      </c>
      <c r="AC32" s="86">
        <v>2</v>
      </c>
      <c r="AD32" s="86">
        <v>2</v>
      </c>
      <c r="AE32" s="86">
        <v>4</v>
      </c>
      <c r="AF32" s="86">
        <v>5</v>
      </c>
      <c r="AG32" s="62">
        <f>IF(AC32="",0,AC32*10000)</f>
        <v>20000</v>
      </c>
      <c r="AH32" s="62">
        <f>IF(AD32="",0,AD32*100)</f>
        <v>200</v>
      </c>
      <c r="AI32" s="62">
        <f>IF(AE32="",0,AE32*10)</f>
        <v>40</v>
      </c>
      <c r="AJ32" s="62">
        <f>IF(AF32="",0,AF32*1)</f>
        <v>5</v>
      </c>
      <c r="AK32" s="62">
        <f>AG32-AH32+AI32-AJ32</f>
        <v>19835</v>
      </c>
      <c r="AL32" s="62"/>
      <c r="AM32" s="133">
        <f>IF(AK32=0,"",RANK(AK32,AK$10:AK$43,AL125))</f>
        <v>1</v>
      </c>
    </row>
    <row r="33" spans="1:39">
      <c r="A33" s="54" t="e">
        <f>IF(#REF!&gt;0,ROW()-3,"")</f>
        <v>#REF!</v>
      </c>
      <c r="B33" s="68" t="str">
        <f>IF(AM33="",Z33,AM33)</f>
        <v/>
      </c>
      <c r="C33" s="54" t="str">
        <f>IF(B33="","",IF(COUNTIF($B$10:$B$93,B33)&gt;1, "=", ""))</f>
        <v/>
      </c>
      <c r="D33" s="55" t="str">
        <f>IF(Z33&lt;=H$47,"FINALE","")</f>
        <v/>
      </c>
      <c r="E33" s="104" t="s">
        <v>298</v>
      </c>
      <c r="F33" s="104" t="s">
        <v>123</v>
      </c>
      <c r="G33" s="105">
        <v>138</v>
      </c>
      <c r="H33" s="105" t="s">
        <v>144</v>
      </c>
      <c r="I33" s="78"/>
      <c r="J33" s="78"/>
      <c r="K33" s="78"/>
      <c r="L33" s="78"/>
      <c r="M33" s="78"/>
      <c r="N33" s="78"/>
      <c r="O33" s="94" t="str">
        <f>IF(SUM(I33:N33)=0,"",SUM(I33:N33))</f>
        <v/>
      </c>
      <c r="P33" s="86"/>
      <c r="Q33" s="86"/>
      <c r="R33" s="86"/>
      <c r="S33" s="86"/>
      <c r="T33" s="62">
        <f>IF(P33="",0,P33*10000)</f>
        <v>0</v>
      </c>
      <c r="U33" s="62">
        <f>IF(Q33="",0,Q33*100)</f>
        <v>0</v>
      </c>
      <c r="V33" s="62">
        <f>IF(R33="",0,R33*10)</f>
        <v>0</v>
      </c>
      <c r="W33" s="62">
        <f>IF(S33="",0,S33*1)</f>
        <v>0</v>
      </c>
      <c r="X33" s="62">
        <f>T33-U33+V33-W33</f>
        <v>0</v>
      </c>
      <c r="Y33" s="62"/>
      <c r="Z33" s="113" t="str">
        <f>IF(X33=0,"",RANK(X33,X$10:X$43,0))</f>
        <v/>
      </c>
      <c r="AA33" s="68" t="str">
        <f>IF(O33="", "", RANK(O33,$O$10:$O$94,0))</f>
        <v/>
      </c>
      <c r="AB33" s="54" t="str">
        <f>IF(AA33="","",IF(COUNTIF($AA$10:$AA$94,AA33)&gt;1, "=", ""))</f>
        <v/>
      </c>
      <c r="AC33" s="86"/>
      <c r="AD33" s="86"/>
      <c r="AE33" s="86"/>
      <c r="AF33" s="86"/>
      <c r="AG33" s="62">
        <f>IF(AC33="",0,AC33*10000)</f>
        <v>0</v>
      </c>
      <c r="AH33" s="62">
        <f>IF(AD33="",0,AD33*100)</f>
        <v>0</v>
      </c>
      <c r="AI33" s="62">
        <f>IF(AE33="",0,AE33*10)</f>
        <v>0</v>
      </c>
      <c r="AJ33" s="62">
        <f>IF(AF33="",0,AF33*1)</f>
        <v>0</v>
      </c>
      <c r="AK33" s="62">
        <f>AG33-AH33+AI33-AJ33</f>
        <v>0</v>
      </c>
      <c r="AL33" s="62"/>
      <c r="AM33" s="133" t="str">
        <f>IF(AK33=0,"",RANK(AK33,AK$10:AK$43,AL126))</f>
        <v/>
      </c>
    </row>
    <row r="34" spans="1:39">
      <c r="A34" s="54" t="e">
        <f>IF(#REF!&gt;0,ROW()-3,"")</f>
        <v>#REF!</v>
      </c>
      <c r="B34" s="68">
        <f>IF(AM34="",Z34,AM34)</f>
        <v>17</v>
      </c>
      <c r="C34" s="54" t="str">
        <f>IF(B34="","",IF(COUNTIF($B$10:$B$93,B34)&gt;1, "=", ""))</f>
        <v/>
      </c>
      <c r="D34" s="55" t="str">
        <f>IF(Z34&lt;=H$47,"FINALE","")</f>
        <v/>
      </c>
      <c r="E34" s="104" t="s">
        <v>299</v>
      </c>
      <c r="F34" s="104" t="s">
        <v>175</v>
      </c>
      <c r="G34" s="105">
        <v>133</v>
      </c>
      <c r="H34" s="105" t="s">
        <v>260</v>
      </c>
      <c r="I34" s="78"/>
      <c r="J34" s="78"/>
      <c r="K34" s="78"/>
      <c r="L34" s="78"/>
      <c r="M34" s="78"/>
      <c r="N34" s="78"/>
      <c r="O34" s="94" t="str">
        <f>IF(SUM(I34:N34)=0,"",SUM(I34:N34))</f>
        <v/>
      </c>
      <c r="P34" s="86">
        <v>1</v>
      </c>
      <c r="Q34" s="86">
        <v>1</v>
      </c>
      <c r="R34" s="86">
        <v>5</v>
      </c>
      <c r="S34" s="86">
        <v>7</v>
      </c>
      <c r="T34" s="62">
        <f>IF(P34="",0,P34*10000)</f>
        <v>10000</v>
      </c>
      <c r="U34" s="62">
        <f>IF(Q34="",0,Q34*100)</f>
        <v>100</v>
      </c>
      <c r="V34" s="62">
        <f>IF(R34="",0,R34*10)</f>
        <v>50</v>
      </c>
      <c r="W34" s="62">
        <f>IF(S34="",0,S34*1)</f>
        <v>7</v>
      </c>
      <c r="X34" s="62">
        <f>T34-U34+V34-W34</f>
        <v>9943</v>
      </c>
      <c r="Y34" s="62"/>
      <c r="Z34" s="113">
        <f>IF(X34=0,"",RANK(X34,X$10:X$43,0))</f>
        <v>17</v>
      </c>
      <c r="AA34" s="68" t="str">
        <f>IF(O34="", "", RANK(O34,$O$10:$O$94,0))</f>
        <v/>
      </c>
      <c r="AB34" s="54" t="str">
        <f>IF(AA34="","",IF(COUNTIF($AA$10:$AA$94,AA34)&gt;1, "=", ""))</f>
        <v/>
      </c>
      <c r="AC34" s="86"/>
      <c r="AD34" s="86"/>
      <c r="AE34" s="86"/>
      <c r="AF34" s="86"/>
      <c r="AG34" s="62">
        <f>IF(AC34="",0,AC34*10000)</f>
        <v>0</v>
      </c>
      <c r="AH34" s="62">
        <f>IF(AD34="",0,AD34*100)</f>
        <v>0</v>
      </c>
      <c r="AI34" s="62">
        <f>IF(AE34="",0,AE34*10)</f>
        <v>0</v>
      </c>
      <c r="AJ34" s="62">
        <f>IF(AF34="",0,AF34*1)</f>
        <v>0</v>
      </c>
      <c r="AK34" s="62">
        <f>AG34-AH34+AI34-AJ34</f>
        <v>0</v>
      </c>
      <c r="AL34" s="62"/>
      <c r="AM34" s="133" t="str">
        <f>IF(AK34=0,"",RANK(AK34,AK$10:AK$43,AL127))</f>
        <v/>
      </c>
    </row>
    <row r="35" spans="1:39">
      <c r="A35" s="54" t="e">
        <f>IF(#REF!&gt;0,ROW()-3,"")</f>
        <v>#REF!</v>
      </c>
      <c r="B35" s="68">
        <f>IF(AM35="",Z35,AM35)</f>
        <v>24</v>
      </c>
      <c r="C35" s="54" t="str">
        <f>IF(B35="","",IF(COUNTIF($B$10:$B$93,B35)&gt;1, "=", ""))</f>
        <v/>
      </c>
      <c r="D35" s="55" t="str">
        <f>IF(Z35&lt;=H$47,"FINALE","")</f>
        <v/>
      </c>
      <c r="E35" s="108" t="s">
        <v>300</v>
      </c>
      <c r="F35" s="108" t="s">
        <v>301</v>
      </c>
      <c r="G35" s="107">
        <v>216</v>
      </c>
      <c r="H35" s="107"/>
      <c r="I35" s="78"/>
      <c r="J35" s="78"/>
      <c r="K35" s="78"/>
      <c r="L35" s="78"/>
      <c r="M35" s="78"/>
      <c r="N35" s="78"/>
      <c r="O35" s="94" t="str">
        <f>IF(SUM(I35:N35)=0,"",SUM(I35:N35))</f>
        <v/>
      </c>
      <c r="P35" s="86">
        <v>1</v>
      </c>
      <c r="Q35" s="86">
        <v>4</v>
      </c>
      <c r="R35" s="86">
        <v>4</v>
      </c>
      <c r="S35" s="86">
        <v>13</v>
      </c>
      <c r="T35" s="62">
        <f>IF(P35="",0,P35*10000)</f>
        <v>10000</v>
      </c>
      <c r="U35" s="62">
        <f>IF(Q35="",0,Q35*100)</f>
        <v>400</v>
      </c>
      <c r="V35" s="62">
        <f>IF(R35="",0,R35*10)</f>
        <v>40</v>
      </c>
      <c r="W35" s="62">
        <f>IF(S35="",0,S35*1)</f>
        <v>13</v>
      </c>
      <c r="X35" s="62">
        <f>T35-U35+V35-W35</f>
        <v>9627</v>
      </c>
      <c r="Y35" s="62"/>
      <c r="Z35" s="113">
        <f>IF(X35=0,"",RANK(X35,X$10:X$43,0))</f>
        <v>24</v>
      </c>
      <c r="AA35" s="68" t="str">
        <f>IF(O35="", "", RANK(O35,$O$10:$O$94,0))</f>
        <v/>
      </c>
      <c r="AB35" s="54" t="str">
        <f>IF(AA35="","",IF(COUNTIF($AA$10:$AA$94,AA35)&gt;1, "=", ""))</f>
        <v/>
      </c>
      <c r="AC35" s="86"/>
      <c r="AD35" s="86"/>
      <c r="AE35" s="86"/>
      <c r="AF35" s="86"/>
      <c r="AG35" s="62">
        <f>IF(AC35="",0,AC35*10000)</f>
        <v>0</v>
      </c>
      <c r="AH35" s="62">
        <f>IF(AD35="",0,AD35*100)</f>
        <v>0</v>
      </c>
      <c r="AI35" s="62">
        <f>IF(AE35="",0,AE35*10)</f>
        <v>0</v>
      </c>
      <c r="AJ35" s="62">
        <f>IF(AF35="",0,AF35*1)</f>
        <v>0</v>
      </c>
      <c r="AK35" s="62">
        <f>AG35-AH35+AI35-AJ35</f>
        <v>0</v>
      </c>
      <c r="AL35" s="62"/>
      <c r="AM35" s="133" t="str">
        <f>IF(AK35=0,"",RANK(AK35,AK$10:AK$43,AL128))</f>
        <v/>
      </c>
    </row>
    <row r="36" spans="1:39">
      <c r="A36" s="54" t="e">
        <f>IF(#REF!&gt;0,ROW()-3,"")</f>
        <v>#REF!</v>
      </c>
      <c r="B36" s="68">
        <f>IF(AM36="",Z36,AM36)</f>
        <v>26</v>
      </c>
      <c r="C36" s="54" t="str">
        <f>IF(B36="","",IF(COUNTIF($B$10:$B$93,B36)&gt;1, "=", ""))</f>
        <v/>
      </c>
      <c r="D36" s="55" t="str">
        <f>IF(Z36&lt;=H$47,"FINALE","")</f>
        <v/>
      </c>
      <c r="E36" s="108" t="s">
        <v>302</v>
      </c>
      <c r="F36" s="108" t="s">
        <v>303</v>
      </c>
      <c r="G36" s="107">
        <v>122</v>
      </c>
      <c r="H36" s="107" t="s">
        <v>103</v>
      </c>
      <c r="I36" s="78"/>
      <c r="J36" s="78"/>
      <c r="K36" s="78"/>
      <c r="L36" s="78"/>
      <c r="M36" s="78"/>
      <c r="N36" s="78"/>
      <c r="O36" s="94" t="str">
        <f>IF(SUM(I36:N36)=0,"",SUM(I36:N36))</f>
        <v/>
      </c>
      <c r="P36" s="86">
        <v>0</v>
      </c>
      <c r="Q36" s="86">
        <v>0</v>
      </c>
      <c r="R36" s="86">
        <v>4</v>
      </c>
      <c r="S36" s="86">
        <v>6</v>
      </c>
      <c r="T36" s="62">
        <f>IF(P36="",0,P36*10000)</f>
        <v>0</v>
      </c>
      <c r="U36" s="62">
        <f>IF(Q36="",0,Q36*100)</f>
        <v>0</v>
      </c>
      <c r="V36" s="62">
        <f>IF(R36="",0,R36*10)</f>
        <v>40</v>
      </c>
      <c r="W36" s="62">
        <f>IF(S36="",0,S36*1)</f>
        <v>6</v>
      </c>
      <c r="X36" s="62">
        <f>T36-U36+V36-W36</f>
        <v>34</v>
      </c>
      <c r="Y36" s="62"/>
      <c r="Z36" s="113">
        <f>IF(X36=0,"",RANK(X36,X$10:X$43,0))</f>
        <v>26</v>
      </c>
      <c r="AA36" s="68" t="str">
        <f>IF(O36="", "", RANK(O36,$O$10:$O$94,0))</f>
        <v/>
      </c>
      <c r="AB36" s="54" t="str">
        <f>IF(AA36="","",IF(COUNTIF($AA$10:$AA$94,AA36)&gt;1, "=", ""))</f>
        <v/>
      </c>
      <c r="AC36" s="86"/>
      <c r="AD36" s="86"/>
      <c r="AE36" s="86"/>
      <c r="AF36" s="86"/>
      <c r="AG36" s="62">
        <f>IF(AC36="",0,AC36*10000)</f>
        <v>0</v>
      </c>
      <c r="AH36" s="62">
        <f>IF(AD36="",0,AD36*100)</f>
        <v>0</v>
      </c>
      <c r="AI36" s="62">
        <f>IF(AE36="",0,AE36*10)</f>
        <v>0</v>
      </c>
      <c r="AJ36" s="62">
        <f>IF(AF36="",0,AF36*1)</f>
        <v>0</v>
      </c>
      <c r="AK36" s="62">
        <f>AG36-AH36+AI36-AJ36</f>
        <v>0</v>
      </c>
      <c r="AL36" s="62"/>
      <c r="AM36" s="133" t="str">
        <f>IF(AK36=0,"",RANK(AK36,AK$10:AK$43,AL129))</f>
        <v/>
      </c>
    </row>
    <row r="37" spans="1:39">
      <c r="A37" s="54" t="e">
        <f>IF(#REF!&gt;0,ROW()-3,"")</f>
        <v>#REF!</v>
      </c>
      <c r="B37" s="68">
        <f>IF(AM37="",Z37,AM37)</f>
        <v>10</v>
      </c>
      <c r="C37" s="54" t="str">
        <f>IF(B37="","",IF(COUNTIF($B$10:$B$93,B37)&gt;1, "=", ""))</f>
        <v/>
      </c>
      <c r="D37" s="55" t="str">
        <f>IF(Z37&lt;=H$47,"FINALE","")</f>
        <v/>
      </c>
      <c r="E37" s="104" t="s">
        <v>304</v>
      </c>
      <c r="F37" s="104" t="s">
        <v>305</v>
      </c>
      <c r="G37" s="105">
        <v>112</v>
      </c>
      <c r="H37" s="105" t="s">
        <v>103</v>
      </c>
      <c r="I37" s="78"/>
      <c r="J37" s="78"/>
      <c r="K37" s="78"/>
      <c r="L37" s="78"/>
      <c r="M37" s="78"/>
      <c r="N37" s="78"/>
      <c r="O37" s="94" t="str">
        <f>IF(SUM(I37:N37)=0,"",SUM(I37:N37))</f>
        <v/>
      </c>
      <c r="P37" s="86">
        <v>3</v>
      </c>
      <c r="Q37" s="86">
        <v>5</v>
      </c>
      <c r="R37" s="86">
        <v>3</v>
      </c>
      <c r="S37" s="86">
        <v>5</v>
      </c>
      <c r="T37" s="62">
        <f>IF(P37="",0,P37*10000)</f>
        <v>30000</v>
      </c>
      <c r="U37" s="62">
        <f>IF(Q37="",0,Q37*100)</f>
        <v>500</v>
      </c>
      <c r="V37" s="62">
        <f>IF(R37="",0,R37*10)</f>
        <v>30</v>
      </c>
      <c r="W37" s="62">
        <f>IF(S37="",0,S37*1)</f>
        <v>5</v>
      </c>
      <c r="X37" s="62">
        <f>T37-U37+V37-W37</f>
        <v>29525</v>
      </c>
      <c r="Y37" s="62"/>
      <c r="Z37" s="113">
        <f>IF(X37=0,"",RANK(X37,X$10:X$43,0))</f>
        <v>10</v>
      </c>
      <c r="AA37" s="68" t="str">
        <f>IF(O37="", "", RANK(O37,$O$10:$O$94,0))</f>
        <v/>
      </c>
      <c r="AB37" s="54" t="str">
        <f>IF(AA37="","",IF(COUNTIF($AA$10:$AA$94,AA37)&gt;1, "=", ""))</f>
        <v/>
      </c>
      <c r="AC37" s="86"/>
      <c r="AD37" s="86"/>
      <c r="AE37" s="86"/>
      <c r="AF37" s="86"/>
      <c r="AG37" s="62">
        <f>IF(AC37="",0,AC37*10000)</f>
        <v>0</v>
      </c>
      <c r="AH37" s="62">
        <f>IF(AD37="",0,AD37*100)</f>
        <v>0</v>
      </c>
      <c r="AI37" s="62">
        <f>IF(AE37="",0,AE37*10)</f>
        <v>0</v>
      </c>
      <c r="AJ37" s="62">
        <f>IF(AF37="",0,AF37*1)</f>
        <v>0</v>
      </c>
      <c r="AK37" s="62">
        <f>AG37-AH37+AI37-AJ37</f>
        <v>0</v>
      </c>
      <c r="AL37" s="62"/>
      <c r="AM37" s="133" t="str">
        <f>IF(AK37=0,"",RANK(AK37,AK$10:AK$43,AL130))</f>
        <v/>
      </c>
    </row>
    <row r="38" spans="1:39">
      <c r="A38" s="54" t="e">
        <f>IF(#REF!&gt;0,ROW()-3,"")</f>
        <v>#REF!</v>
      </c>
      <c r="B38" s="68">
        <f>IF(AM38="",Z38,AM38)</f>
        <v>16</v>
      </c>
      <c r="C38" s="54" t="str">
        <f>IF(B38="","",IF(COUNTIF($B$10:$B$93,B38)&gt;1, "=", ""))</f>
        <v/>
      </c>
      <c r="D38" s="55" t="str">
        <f>IF(Z38&lt;=H$47,"FINALE","")</f>
        <v/>
      </c>
      <c r="E38" s="104" t="s">
        <v>306</v>
      </c>
      <c r="F38" s="104" t="s">
        <v>307</v>
      </c>
      <c r="G38" s="105">
        <v>121</v>
      </c>
      <c r="H38" s="105" t="s">
        <v>103</v>
      </c>
      <c r="I38" s="78"/>
      <c r="J38" s="78"/>
      <c r="K38" s="78"/>
      <c r="L38" s="78"/>
      <c r="M38" s="78"/>
      <c r="N38" s="78"/>
      <c r="O38" s="94" t="str">
        <f>IF(SUM(I38:N38)=0,"",SUM(I38:N38))</f>
        <v/>
      </c>
      <c r="P38" s="86">
        <v>2</v>
      </c>
      <c r="Q38" s="86">
        <v>6</v>
      </c>
      <c r="R38" s="86">
        <v>3</v>
      </c>
      <c r="S38" s="86">
        <v>7</v>
      </c>
      <c r="T38" s="62">
        <f>IF(P38="",0,P38*10000)</f>
        <v>20000</v>
      </c>
      <c r="U38" s="62">
        <f>IF(Q38="",0,Q38*100)</f>
        <v>600</v>
      </c>
      <c r="V38" s="62">
        <f>IF(R38="",0,R38*10)</f>
        <v>30</v>
      </c>
      <c r="W38" s="62">
        <f>IF(S38="",0,S38*1)</f>
        <v>7</v>
      </c>
      <c r="X38" s="62">
        <f>T38-U38+V38-W38</f>
        <v>19423</v>
      </c>
      <c r="Y38" s="62"/>
      <c r="Z38" s="113">
        <f>IF(X38=0,"",RANK(X38,X$10:X$43,0))</f>
        <v>16</v>
      </c>
      <c r="AA38" s="68" t="str">
        <f>IF(O38="", "", RANK(O38,$O$10:$O$94,0))</f>
        <v/>
      </c>
      <c r="AB38" s="54" t="str">
        <f>IF(AA38="","",IF(COUNTIF($AA$10:$AA$94,AA38)&gt;1, "=", ""))</f>
        <v/>
      </c>
      <c r="AC38" s="86"/>
      <c r="AD38" s="86"/>
      <c r="AE38" s="86"/>
      <c r="AF38" s="86"/>
      <c r="AG38" s="62">
        <f>IF(AC38="",0,AC38*10000)</f>
        <v>0</v>
      </c>
      <c r="AH38" s="62">
        <f>IF(AD38="",0,AD38*100)</f>
        <v>0</v>
      </c>
      <c r="AI38" s="62">
        <f>IF(AE38="",0,AE38*10)</f>
        <v>0</v>
      </c>
      <c r="AJ38" s="62">
        <f>IF(AF38="",0,AF38*1)</f>
        <v>0</v>
      </c>
      <c r="AK38" s="62">
        <f>AG38-AH38+AI38-AJ38</f>
        <v>0</v>
      </c>
      <c r="AL38" s="62"/>
      <c r="AM38" s="133" t="str">
        <f>IF(AK38=0,"",RANK(AK38,AK$10:AK$43,AL131))</f>
        <v/>
      </c>
    </row>
    <row r="39" spans="1:39">
      <c r="A39" s="98"/>
      <c r="B39" s="99">
        <f>IF(AM39="",Z39,AM39)</f>
        <v>29</v>
      </c>
      <c r="C39" s="100" t="str">
        <f>IF(B39="","",IF(COUNTIF($B$10:$B$93,B39)&gt;1, "=", ""))</f>
        <v/>
      </c>
      <c r="D39" s="101" t="str">
        <f>IF(Z39&lt;=H$47,"FINALE","")</f>
        <v/>
      </c>
      <c r="E39" s="110" t="s">
        <v>308</v>
      </c>
      <c r="F39" s="110" t="s">
        <v>309</v>
      </c>
      <c r="G39" s="105">
        <v>158</v>
      </c>
      <c r="H39" s="107" t="s">
        <v>144</v>
      </c>
      <c r="I39" s="102"/>
      <c r="J39" s="102"/>
      <c r="K39" s="102"/>
      <c r="L39" s="102"/>
      <c r="M39" s="102"/>
      <c r="N39" s="102"/>
      <c r="O39" s="103" t="str">
        <f>IF(SUM(I39:N39)=0,"",SUM(I39:N39))</f>
        <v/>
      </c>
      <c r="P39" s="86">
        <v>0</v>
      </c>
      <c r="Q39" s="86">
        <v>0</v>
      </c>
      <c r="R39" s="86">
        <v>3</v>
      </c>
      <c r="S39" s="86">
        <v>5</v>
      </c>
      <c r="T39" s="62">
        <f>IF(P39="",0,P39*10000)</f>
        <v>0</v>
      </c>
      <c r="U39" s="62">
        <f>IF(Q39="",0,Q39*100)</f>
        <v>0</v>
      </c>
      <c r="V39" s="62">
        <f>IF(R39="",0,R39*10)</f>
        <v>30</v>
      </c>
      <c r="W39" s="62">
        <f>IF(S39="",0,S39*1)</f>
        <v>5</v>
      </c>
      <c r="X39" s="62">
        <f>T39-U39+V39-W39</f>
        <v>25</v>
      </c>
      <c r="Y39" s="62"/>
      <c r="Z39" s="113">
        <f>IF(X39=0,"",RANK(X39,X$10:X$43,0))</f>
        <v>29</v>
      </c>
      <c r="AA39" s="68" t="str">
        <f>IF(O39="", "", RANK(O39,$O$10:$O$94,0))</f>
        <v/>
      </c>
      <c r="AB39" s="54" t="str">
        <f>IF(AA39="","",IF(COUNTIF($AA$10:$AA$94,AA39)&gt;1, "=", ""))</f>
        <v/>
      </c>
      <c r="AC39" s="86"/>
      <c r="AD39" s="86"/>
      <c r="AE39" s="86"/>
      <c r="AF39" s="86"/>
      <c r="AG39" s="62">
        <f>IF(AC39="",0,AC39*10000)</f>
        <v>0</v>
      </c>
      <c r="AH39" s="62">
        <f>IF(AD39="",0,AD39*100)</f>
        <v>0</v>
      </c>
      <c r="AI39" s="62">
        <f>IF(AE39="",0,AE39*10)</f>
        <v>0</v>
      </c>
      <c r="AJ39" s="62">
        <f>IF(AF39="",0,AF39*1)</f>
        <v>0</v>
      </c>
      <c r="AK39" s="62">
        <f>AG39-AH39+AI39-AJ39</f>
        <v>0</v>
      </c>
      <c r="AL39" s="62"/>
      <c r="AM39" s="133" t="str">
        <f>IF(AK39=0,"",RANK(AK39,AK$10:AK$43,AL132))</f>
        <v/>
      </c>
    </row>
    <row r="40" spans="1:39">
      <c r="A40" s="98"/>
      <c r="B40" s="99">
        <f>IF(AM40="",Z40,AM40)</f>
        <v>6</v>
      </c>
      <c r="C40" s="100" t="str">
        <f>IF(B40="","",IF(COUNTIF($B$10:$B$93,B40)&gt;1, "=", ""))</f>
        <v>=</v>
      </c>
      <c r="D40" s="101" t="str">
        <f>IF(Z40&lt;=H$47,"FINALE","")</f>
        <v>FINALE</v>
      </c>
      <c r="E40" s="108" t="s">
        <v>310</v>
      </c>
      <c r="F40" s="108" t="s">
        <v>139</v>
      </c>
      <c r="G40" s="107">
        <v>227</v>
      </c>
      <c r="H40" s="107"/>
      <c r="I40" s="102"/>
      <c r="J40" s="102"/>
      <c r="K40" s="102"/>
      <c r="L40" s="102"/>
      <c r="M40" s="102"/>
      <c r="N40" s="102"/>
      <c r="O40" s="103" t="str">
        <f>IF(SUM(I40:N40)=0,"",SUM(I40:N40))</f>
        <v/>
      </c>
      <c r="P40" s="86">
        <v>5</v>
      </c>
      <c r="Q40" s="86">
        <v>9</v>
      </c>
      <c r="R40" s="86">
        <v>5</v>
      </c>
      <c r="S40" s="86">
        <v>7</v>
      </c>
      <c r="T40" s="62">
        <f>IF(P40="",0,P40*10000)</f>
        <v>50000</v>
      </c>
      <c r="U40" s="62">
        <f>IF(Q40="",0,Q40*100)</f>
        <v>900</v>
      </c>
      <c r="V40" s="62">
        <f>IF(R40="",0,R40*10)</f>
        <v>50</v>
      </c>
      <c r="W40" s="62">
        <f>IF(S40="",0,S40*1)</f>
        <v>7</v>
      </c>
      <c r="X40" s="62">
        <f>T40-U40+V40-W40</f>
        <v>49143</v>
      </c>
      <c r="Y40" s="62"/>
      <c r="Z40" s="113">
        <f>IF(X40=0,"",RANK(X40,X$10:X$43,0))</f>
        <v>4</v>
      </c>
      <c r="AA40" s="68" t="str">
        <f>IF(O40="", "", RANK(O40,$O$10:$O$94,0))</f>
        <v/>
      </c>
      <c r="AB40" s="54" t="str">
        <f>IF(AA40="","",IF(COUNTIF($AA$10:$AA$94,AA40)&gt;1, "=", ""))</f>
        <v/>
      </c>
      <c r="AC40" s="86">
        <v>0</v>
      </c>
      <c r="AD40" s="86">
        <v>0</v>
      </c>
      <c r="AE40" s="86">
        <v>3</v>
      </c>
      <c r="AF40" s="86">
        <v>8</v>
      </c>
      <c r="AG40" s="62">
        <f>IF(AC40="",0,AC40*10000)</f>
        <v>0</v>
      </c>
      <c r="AH40" s="62">
        <f>IF(AD40="",0,AD40*100)</f>
        <v>0</v>
      </c>
      <c r="AI40" s="62">
        <f>IF(AE40="",0,AE40*10)</f>
        <v>30</v>
      </c>
      <c r="AJ40" s="62">
        <f>IF(AF40="",0,AF40*1)</f>
        <v>8</v>
      </c>
      <c r="AK40" s="62">
        <f>AG40-AH40+AI40-AJ40</f>
        <v>22</v>
      </c>
      <c r="AL40" s="62"/>
      <c r="AM40" s="133">
        <f>IF(AK40=0,"",RANK(AK40,AK$10:AK$43,AL133))</f>
        <v>6</v>
      </c>
    </row>
    <row r="41" spans="1:39">
      <c r="A41" s="98"/>
      <c r="B41" s="99">
        <f>IF(AM41="",Z41,AM41)</f>
        <v>22</v>
      </c>
      <c r="C41" s="100" t="str">
        <f>IF(B41="","",IF(COUNTIF($B$10:$B$93,B41)&gt;1, "=", ""))</f>
        <v/>
      </c>
      <c r="D41" s="101" t="str">
        <f>IF(Z41&lt;=H$47,"FINALE","")</f>
        <v/>
      </c>
      <c r="E41" s="104" t="s">
        <v>311</v>
      </c>
      <c r="F41" s="104" t="s">
        <v>115</v>
      </c>
      <c r="G41" s="105">
        <v>144</v>
      </c>
      <c r="H41" s="105" t="s">
        <v>262</v>
      </c>
      <c r="I41" s="102"/>
      <c r="J41" s="102"/>
      <c r="K41" s="102"/>
      <c r="L41" s="102"/>
      <c r="M41" s="102"/>
      <c r="N41" s="102"/>
      <c r="O41" s="103" t="str">
        <f>IF(SUM(I41:N41)=0,"",SUM(I41:N41))</f>
        <v/>
      </c>
      <c r="P41" s="86">
        <v>1</v>
      </c>
      <c r="Q41" s="86">
        <v>1</v>
      </c>
      <c r="R41" s="86">
        <v>3</v>
      </c>
      <c r="S41" s="86">
        <v>16</v>
      </c>
      <c r="T41" s="62">
        <f>IF(P41="",0,P41*10000)</f>
        <v>10000</v>
      </c>
      <c r="U41" s="62">
        <f>IF(Q41="",0,Q41*100)</f>
        <v>100</v>
      </c>
      <c r="V41" s="62">
        <f>IF(R41="",0,R41*10)</f>
        <v>30</v>
      </c>
      <c r="W41" s="62">
        <f>IF(S41="",0,S41*1)</f>
        <v>16</v>
      </c>
      <c r="X41" s="62">
        <f>T41-U41+V41-W41</f>
        <v>9914</v>
      </c>
      <c r="Y41" s="62"/>
      <c r="Z41" s="113">
        <f>IF(X41=0,"",RANK(X41,X$10:X$43,0))</f>
        <v>22</v>
      </c>
      <c r="AA41" s="68" t="str">
        <f>IF(O41="", "", RANK(O41,$O$10:$O$94,0))</f>
        <v/>
      </c>
      <c r="AB41" s="54" t="str">
        <f>IF(AA41="","",IF(COUNTIF($AA$10:$AA$94,AA41)&gt;1, "=", ""))</f>
        <v/>
      </c>
      <c r="AC41" s="86"/>
      <c r="AD41" s="86"/>
      <c r="AE41" s="86"/>
      <c r="AF41" s="86"/>
      <c r="AG41" s="62">
        <f>IF(AC41="",0,AC41*10000)</f>
        <v>0</v>
      </c>
      <c r="AH41" s="62">
        <f>IF(AD41="",0,AD41*100)</f>
        <v>0</v>
      </c>
      <c r="AI41" s="62">
        <f>IF(AE41="",0,AE41*10)</f>
        <v>0</v>
      </c>
      <c r="AJ41" s="62">
        <f>IF(AF41="",0,AF41*1)</f>
        <v>0</v>
      </c>
      <c r="AK41" s="62">
        <f>AG41-AH41+AI41-AJ41</f>
        <v>0</v>
      </c>
      <c r="AL41" s="62"/>
      <c r="AM41" s="133" t="str">
        <f>IF(AK41=0,"",RANK(AK41,AK$10:AK$43,AL134))</f>
        <v/>
      </c>
    </row>
    <row r="42" spans="1:39">
      <c r="B42" s="68">
        <f>IF(AM42="",Z42,AM42)</f>
        <v>31</v>
      </c>
      <c r="C42" s="54" t="str">
        <f>IF(B42="","",IF(COUNTIF($B$10:$B$93,B42)&gt;1, "=", ""))</f>
        <v/>
      </c>
      <c r="D42" s="55" t="str">
        <f>IF(Z42&lt;=H$47,"FINALE","")</f>
        <v/>
      </c>
      <c r="E42" s="104" t="s">
        <v>312</v>
      </c>
      <c r="F42" s="104" t="s">
        <v>313</v>
      </c>
      <c r="G42" s="105">
        <v>141</v>
      </c>
      <c r="H42" s="105" t="s">
        <v>262</v>
      </c>
      <c r="I42" s="78"/>
      <c r="J42" s="78"/>
      <c r="K42" s="78"/>
      <c r="L42" s="78"/>
      <c r="M42" s="78"/>
      <c r="N42" s="78"/>
      <c r="O42" s="94" t="str">
        <f>IF(SUM(I42:N42)=0,"",SUM(I42:N42))</f>
        <v/>
      </c>
      <c r="P42" s="86">
        <v>0</v>
      </c>
      <c r="Q42" s="86">
        <v>0</v>
      </c>
      <c r="R42" s="86">
        <v>3</v>
      </c>
      <c r="S42" s="86">
        <v>10</v>
      </c>
      <c r="T42" s="62">
        <f>IF(P42="",0,P42*10000)</f>
        <v>0</v>
      </c>
      <c r="U42" s="62">
        <f>IF(Q42="",0,Q42*100)</f>
        <v>0</v>
      </c>
      <c r="V42" s="62">
        <f>IF(R42="",0,R42*10)</f>
        <v>30</v>
      </c>
      <c r="W42" s="62">
        <f>IF(S42="",0,S42*1)</f>
        <v>10</v>
      </c>
      <c r="X42" s="62">
        <f>T42-U42+V42-W42</f>
        <v>20</v>
      </c>
      <c r="Y42" s="62"/>
      <c r="Z42" s="113">
        <f>IF(X42=0,"",RANK(X42,X$10:X$43,0))</f>
        <v>31</v>
      </c>
      <c r="AA42" s="68" t="str">
        <f>IF(O42="", "", RANK(O42,$O$10:$O$94,0))</f>
        <v/>
      </c>
      <c r="AB42" s="54" t="str">
        <f>IF(AA42="","",IF(COUNTIF($AA$10:$AA$94,AA42)&gt;1, "=", ""))</f>
        <v/>
      </c>
      <c r="AC42" s="86"/>
      <c r="AD42" s="86"/>
      <c r="AE42" s="86"/>
      <c r="AF42" s="86"/>
      <c r="AG42" s="62">
        <f>IF(AC42="",0,AC42*10000)</f>
        <v>0</v>
      </c>
      <c r="AH42" s="62">
        <f>IF(AD42="",0,AD42*100)</f>
        <v>0</v>
      </c>
      <c r="AI42" s="62">
        <f>IF(AE42="",0,AE42*10)</f>
        <v>0</v>
      </c>
      <c r="AJ42" s="62">
        <f>IF(AF42="",0,AF42*1)</f>
        <v>0</v>
      </c>
      <c r="AK42" s="62">
        <f>AG42-AH42+AI42-AJ42</f>
        <v>0</v>
      </c>
      <c r="AL42" s="62"/>
      <c r="AM42" s="133" t="str">
        <f>IF(AK42=0,"",RANK(AK42,AK$10:AK$43,AL135))</f>
        <v/>
      </c>
    </row>
    <row r="43" spans="1:39">
      <c r="B43" s="68">
        <f>IF(AM43="",Z43,AM43)</f>
        <v>12</v>
      </c>
      <c r="C43" s="54" t="str">
        <f>IF(B43="","",IF(COUNTIF($B$10:$B$93,B43)&gt;1, "=", ""))</f>
        <v/>
      </c>
      <c r="D43" s="55" t="str">
        <f>IF(Z43&lt;=H$47,"FINALE","")</f>
        <v/>
      </c>
      <c r="E43" s="104" t="s">
        <v>314</v>
      </c>
      <c r="F43" s="104" t="s">
        <v>315</v>
      </c>
      <c r="G43" s="105">
        <v>120</v>
      </c>
      <c r="H43" s="105" t="s">
        <v>103</v>
      </c>
      <c r="I43" s="78"/>
      <c r="J43" s="78"/>
      <c r="K43" s="78"/>
      <c r="L43" s="78"/>
      <c r="M43" s="78"/>
      <c r="N43" s="78"/>
      <c r="O43" s="94" t="str">
        <f>IF(SUM(I43:N43)=0,"",SUM(I43:N43))</f>
        <v/>
      </c>
      <c r="P43" s="86">
        <v>3</v>
      </c>
      <c r="Q43" s="86">
        <v>9</v>
      </c>
      <c r="R43" s="86">
        <v>5</v>
      </c>
      <c r="S43" s="86">
        <v>9</v>
      </c>
      <c r="T43" s="62">
        <f>IF(P43="",0,P43*10000)</f>
        <v>30000</v>
      </c>
      <c r="U43" s="62">
        <f>IF(Q43="",0,Q43*100)</f>
        <v>900</v>
      </c>
      <c r="V43" s="62">
        <f>IF(R43="",0,R43*10)</f>
        <v>50</v>
      </c>
      <c r="W43" s="62">
        <f>IF(S43="",0,S43*1)</f>
        <v>9</v>
      </c>
      <c r="X43" s="62">
        <f>T43-U43+V43-W43</f>
        <v>29141</v>
      </c>
      <c r="Y43" s="62"/>
      <c r="Z43" s="113">
        <f>IF(X43=0,"",RANK(X43,X$10:X$43,0))</f>
        <v>12</v>
      </c>
      <c r="AA43" s="68" t="str">
        <f>IF(O43="", "", RANK(O43,$O$10:$O$94,0))</f>
        <v/>
      </c>
      <c r="AB43" s="54" t="str">
        <f>IF(AA43="","",IF(COUNTIF($AA$10:$AA$94,AA43)&gt;1, "=", ""))</f>
        <v/>
      </c>
      <c r="AC43" s="86"/>
      <c r="AD43" s="86"/>
      <c r="AE43" s="86"/>
      <c r="AF43" s="86"/>
      <c r="AG43" s="62">
        <f>IF(AC43="",0,AC43*10000)</f>
        <v>0</v>
      </c>
      <c r="AH43" s="62">
        <f>IF(AD43="",0,AD43*100)</f>
        <v>0</v>
      </c>
      <c r="AI43" s="62">
        <f>IF(AE43="",0,AE43*10)</f>
        <v>0</v>
      </c>
      <c r="AJ43" s="62">
        <f>IF(AF43="",0,AF43*1)</f>
        <v>0</v>
      </c>
      <c r="AK43" s="62">
        <f>AG43-AH43+AI43-AJ43</f>
        <v>0</v>
      </c>
      <c r="AL43" s="62"/>
      <c r="AM43" s="133" t="str">
        <f>IF(AK43=0,"",RANK(AK43,AK$10:AK$43,AL136))</f>
        <v/>
      </c>
    </row>
    <row r="44" spans="1:39">
      <c r="E44" s="2"/>
      <c r="F44" s="2"/>
      <c r="G44" s="2"/>
      <c r="H44" s="2"/>
      <c r="I44" s="2"/>
      <c r="J44" s="2"/>
      <c r="K44" s="2"/>
      <c r="L44" s="2"/>
      <c r="M44" s="2"/>
      <c r="N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9"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39">
      <c r="E46" s="2" t="s">
        <v>30</v>
      </c>
      <c r="F46" s="2"/>
      <c r="G46" s="2"/>
      <c r="H46" s="2">
        <f>COUNTA(E10:E43)</f>
        <v>34</v>
      </c>
      <c r="I46" s="2"/>
      <c r="J46" s="2"/>
      <c r="K46" s="2"/>
      <c r="L46" s="2"/>
      <c r="M46" s="2"/>
      <c r="N46" s="2"/>
    </row>
    <row r="47" spans="1:39">
      <c r="E47" s="2" t="s">
        <v>31</v>
      </c>
      <c r="F47" s="2"/>
      <c r="G47" s="2"/>
      <c r="H47" s="2">
        <f>IF(H46&lt;=5,3,IF(H46&lt;=7,4,IF(H46&lt;=14,5,IF(H46&lt;=29,6,8))))</f>
        <v>8</v>
      </c>
      <c r="I47" s="2"/>
      <c r="J47" s="2"/>
      <c r="K47" s="2"/>
      <c r="L47" s="2"/>
      <c r="M47" s="2"/>
      <c r="N47" s="2"/>
    </row>
  </sheetData>
  <mergeCells count="11">
    <mergeCell ref="G6:H6"/>
    <mergeCell ref="I8:N8"/>
    <mergeCell ref="P8:S8"/>
    <mergeCell ref="AA8:AB8"/>
    <mergeCell ref="AC8:AF8"/>
    <mergeCell ref="B2:F2"/>
    <mergeCell ref="G2:H2"/>
    <mergeCell ref="B3:F3"/>
    <mergeCell ref="G3:H3"/>
    <mergeCell ref="B4:F4"/>
    <mergeCell ref="G4:H4"/>
  </mergeCells>
  <conditionalFormatting sqref="D10:D43">
    <cfRule type="containsText" dxfId="82" priority="1" operator="containsText" text="FINALE">
      <formula>NOT(ISERROR(SEARCH("FINALE",D10)))</formula>
    </cfRule>
  </conditionalFormatting>
  <pageMargins left="0.70866141732283472" right="0.70866141732283472" top="0.74803149606299213" bottom="0.74803149606299213" header="0.31496062992125984" footer="0.31496062992125984"/>
  <pageSetup scale="59" orientation="landscape" verticalDpi="1200" r:id="rId1"/>
  <headerFooter>
    <oddHeader>&amp;R&amp;G</oddHeader>
    <oddFooter>&amp;L&amp;G&amp;R&amp;T &amp;D</oddFooter>
  </headerFooter>
  <legacyDrawingHF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GG44"/>
  <sheetViews>
    <sheetView topLeftCell="Q22" zoomScale="70" zoomScaleNormal="70" workbookViewId="0">
      <selection activeCell="AF47" sqref="AF47"/>
    </sheetView>
  </sheetViews>
  <sheetFormatPr baseColWidth="10" defaultRowHeight="12.75"/>
  <cols>
    <col min="1" max="1" width="3" style="2" hidden="1" customWidth="1"/>
    <col min="2" max="2" width="10.42578125" style="2" customWidth="1"/>
    <col min="3" max="3" width="9.5703125" style="2" hidden="1" customWidth="1"/>
    <col min="4" max="4" width="10.5703125" style="2" hidden="1" customWidth="1"/>
    <col min="5" max="5" width="16.42578125" style="6" customWidth="1"/>
    <col min="6" max="6" width="17.28515625" style="6" bestFit="1" customWidth="1"/>
    <col min="7" max="7" width="17.28515625" style="6" customWidth="1"/>
    <col min="8" max="8" width="30.140625" style="6" bestFit="1" customWidth="1"/>
    <col min="9" max="9" width="5.28515625" style="6" hidden="1" customWidth="1"/>
    <col min="10" max="14" width="5" style="6" hidden="1" customWidth="1"/>
    <col min="15" max="15" width="10.28515625" style="2" hidden="1" customWidth="1"/>
    <col min="16" max="16" width="9.7109375" customWidth="1"/>
    <col min="17" max="17" width="13.5703125" customWidth="1"/>
    <col min="18" max="18" width="10.42578125" customWidth="1"/>
    <col min="19" max="19" width="15" customWidth="1"/>
    <col min="20" max="25" width="7.85546875" hidden="1" customWidth="1"/>
    <col min="26" max="26" width="7" customWidth="1"/>
    <col min="27" max="28" width="3.28515625" style="2" hidden="1" customWidth="1"/>
    <col min="29" max="29" width="10.5703125" customWidth="1"/>
    <col min="30" max="30" width="14.42578125" customWidth="1"/>
    <col min="31" max="31" width="11.28515625" customWidth="1"/>
    <col min="32" max="32" width="15.85546875" customWidth="1"/>
    <col min="33" max="38" width="7.85546875" hidden="1" customWidth="1"/>
    <col min="39" max="39" width="8.7109375" customWidth="1"/>
  </cols>
  <sheetData>
    <row r="1" spans="1:189">
      <c r="E1" s="2"/>
      <c r="F1" s="2"/>
      <c r="G1" s="2"/>
      <c r="H1" s="2"/>
      <c r="I1" s="2"/>
      <c r="J1" s="2"/>
      <c r="K1" s="2"/>
      <c r="L1" s="2"/>
      <c r="M1" s="2"/>
      <c r="N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189" ht="13.5" thickBot="1">
      <c r="B2" s="116" t="s">
        <v>4</v>
      </c>
      <c r="C2" s="116"/>
      <c r="D2" s="116"/>
      <c r="E2" s="116"/>
      <c r="F2" s="116"/>
      <c r="G2" s="117">
        <v>1</v>
      </c>
      <c r="H2" s="117"/>
      <c r="I2" s="2"/>
      <c r="J2" s="2"/>
      <c r="K2" s="2"/>
      <c r="L2" s="2"/>
      <c r="M2" s="2"/>
      <c r="N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189" ht="13.5" thickBot="1">
      <c r="B3" s="116" t="s">
        <v>5</v>
      </c>
      <c r="C3" s="116"/>
      <c r="D3" s="116"/>
      <c r="E3" s="116"/>
      <c r="F3" s="116"/>
      <c r="G3" s="118" t="s">
        <v>54</v>
      </c>
      <c r="H3" s="117"/>
      <c r="I3" s="2"/>
      <c r="J3" s="2"/>
      <c r="K3" s="2"/>
      <c r="L3" s="2"/>
      <c r="M3" s="2"/>
      <c r="N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189" ht="13.5" thickBot="1">
      <c r="B4" s="116" t="s">
        <v>6</v>
      </c>
      <c r="C4" s="116"/>
      <c r="D4" s="116"/>
      <c r="E4" s="116"/>
      <c r="F4" s="116"/>
      <c r="G4" s="119">
        <v>42322</v>
      </c>
      <c r="H4" s="117"/>
      <c r="I4" s="2"/>
      <c r="J4" s="2"/>
      <c r="K4" s="2"/>
      <c r="L4" s="2"/>
      <c r="M4" s="2"/>
      <c r="N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189">
      <c r="E5" s="2"/>
      <c r="F5" s="2"/>
      <c r="G5" s="2"/>
      <c r="H5" s="2"/>
      <c r="I5" s="2"/>
      <c r="J5" s="2"/>
      <c r="K5" s="2"/>
      <c r="L5" s="2"/>
      <c r="M5" s="2"/>
      <c r="N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189" ht="13.5" thickBot="1">
      <c r="A6" s="65"/>
      <c r="B6" s="43" t="s">
        <v>7</v>
      </c>
      <c r="C6" s="43"/>
      <c r="D6" s="43"/>
      <c r="E6" s="66"/>
      <c r="F6" s="66"/>
      <c r="G6" s="118" t="s">
        <v>68</v>
      </c>
      <c r="H6" s="117"/>
      <c r="I6" s="2"/>
      <c r="J6" s="2"/>
      <c r="K6" s="2"/>
      <c r="L6" s="2"/>
      <c r="M6" s="2"/>
      <c r="N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189" s="6" customFormat="1" ht="18">
      <c r="A7" s="7"/>
      <c r="B7" s="33"/>
      <c r="C7" s="33"/>
      <c r="D7" s="33"/>
      <c r="E7" s="35"/>
      <c r="F7" s="36"/>
      <c r="G7" s="36"/>
      <c r="H7" s="35"/>
      <c r="I7" s="35"/>
      <c r="J7" s="35"/>
      <c r="K7" s="35"/>
      <c r="L7" s="35"/>
      <c r="M7" s="35"/>
      <c r="N7" s="35"/>
      <c r="O7" s="33"/>
      <c r="P7" s="40"/>
      <c r="Q7" s="40"/>
      <c r="R7" s="40"/>
      <c r="S7" s="40"/>
      <c r="T7" s="40"/>
      <c r="U7" s="40"/>
      <c r="V7" s="40"/>
      <c r="W7" s="40"/>
      <c r="X7" s="40"/>
      <c r="Y7" s="40"/>
      <c r="Z7" s="1"/>
      <c r="AA7" s="33"/>
      <c r="AB7" s="33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1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</row>
    <row r="8" spans="1:189" s="2" customFormat="1">
      <c r="A8" s="44"/>
      <c r="B8" s="45"/>
      <c r="C8" s="45"/>
      <c r="D8" s="45"/>
      <c r="E8" s="45"/>
      <c r="F8" s="45"/>
      <c r="G8" s="45"/>
      <c r="H8" s="46"/>
      <c r="I8" s="128" t="s">
        <v>32</v>
      </c>
      <c r="J8" s="129"/>
      <c r="K8" s="129"/>
      <c r="L8" s="129"/>
      <c r="M8" s="129"/>
      <c r="N8" s="130"/>
      <c r="O8" s="47" t="s">
        <v>8</v>
      </c>
      <c r="P8" s="127" t="s">
        <v>56</v>
      </c>
      <c r="Q8" s="127"/>
      <c r="R8" s="127"/>
      <c r="S8" s="127"/>
      <c r="T8" s="67"/>
      <c r="U8" s="67"/>
      <c r="V8" s="67"/>
      <c r="W8" s="67"/>
      <c r="X8" s="67"/>
      <c r="Y8" s="67"/>
      <c r="Z8" s="1"/>
      <c r="AA8" s="132" t="s">
        <v>9</v>
      </c>
      <c r="AB8" s="132"/>
      <c r="AC8" s="127" t="s">
        <v>15</v>
      </c>
      <c r="AD8" s="127"/>
      <c r="AE8" s="127"/>
      <c r="AF8" s="127"/>
      <c r="AG8" s="67"/>
      <c r="AH8" s="67"/>
      <c r="AI8" s="67"/>
      <c r="AJ8" s="67"/>
      <c r="AK8" s="67"/>
      <c r="AL8" s="67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</row>
    <row r="9" spans="1:189" s="2" customFormat="1" ht="27" customHeight="1">
      <c r="A9" s="48" t="s">
        <v>2</v>
      </c>
      <c r="B9" s="63" t="s">
        <v>1</v>
      </c>
      <c r="C9" s="49" t="s">
        <v>43</v>
      </c>
      <c r="D9" s="49" t="s">
        <v>29</v>
      </c>
      <c r="E9" s="51" t="s">
        <v>34</v>
      </c>
      <c r="F9" s="52" t="s">
        <v>3</v>
      </c>
      <c r="G9" s="52" t="s">
        <v>33</v>
      </c>
      <c r="H9" s="52" t="s">
        <v>10</v>
      </c>
      <c r="I9" s="52" t="s">
        <v>44</v>
      </c>
      <c r="J9" s="52" t="s">
        <v>45</v>
      </c>
      <c r="K9" s="52" t="s">
        <v>46</v>
      </c>
      <c r="L9" s="52" t="s">
        <v>47</v>
      </c>
      <c r="M9" s="52" t="s">
        <v>48</v>
      </c>
      <c r="N9" s="52" t="s">
        <v>49</v>
      </c>
      <c r="O9" s="53" t="s">
        <v>11</v>
      </c>
      <c r="P9" s="61" t="s">
        <v>35</v>
      </c>
      <c r="Q9" s="61" t="s">
        <v>36</v>
      </c>
      <c r="R9" s="61" t="s">
        <v>37</v>
      </c>
      <c r="S9" s="61" t="s">
        <v>38</v>
      </c>
      <c r="T9" s="61" t="s">
        <v>39</v>
      </c>
      <c r="U9" s="61" t="s">
        <v>40</v>
      </c>
      <c r="V9" s="61" t="s">
        <v>41</v>
      </c>
      <c r="W9" s="61" t="s">
        <v>42</v>
      </c>
      <c r="X9" s="61" t="s">
        <v>50</v>
      </c>
      <c r="Y9" s="61" t="s">
        <v>51</v>
      </c>
      <c r="Z9" s="85" t="s">
        <v>20</v>
      </c>
      <c r="AA9" s="63" t="s">
        <v>52</v>
      </c>
      <c r="AB9" s="63" t="s">
        <v>53</v>
      </c>
      <c r="AC9" s="61" t="s">
        <v>57</v>
      </c>
      <c r="AD9" s="61" t="s">
        <v>58</v>
      </c>
      <c r="AE9" s="61" t="s">
        <v>59</v>
      </c>
      <c r="AF9" s="61" t="s">
        <v>60</v>
      </c>
      <c r="AG9" s="61" t="s">
        <v>61</v>
      </c>
      <c r="AH9" s="61" t="s">
        <v>62</v>
      </c>
      <c r="AI9" s="61" t="s">
        <v>63</v>
      </c>
      <c r="AJ9" s="61" t="s">
        <v>64</v>
      </c>
      <c r="AK9" s="61" t="s">
        <v>65</v>
      </c>
      <c r="AL9" s="61" t="s">
        <v>66</v>
      </c>
      <c r="AM9" s="89" t="s">
        <v>67</v>
      </c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</row>
    <row r="10" spans="1:189" ht="15" customHeight="1">
      <c r="A10" s="54" t="e">
        <f>IF(#REF!&gt;0,ROW()-3,"")</f>
        <v>#REF!</v>
      </c>
      <c r="B10" s="68" t="str">
        <f>IF(AM10="",Z10,AM10)</f>
        <v/>
      </c>
      <c r="C10" s="54" t="str">
        <f>IF(B10="","",IF(COUNTIF($B$10:$B$90,B10)&gt;1, "=", ""))</f>
        <v/>
      </c>
      <c r="D10" s="55" t="str">
        <f>IF(Z10&lt;=H$44,"FINALE","")</f>
        <v/>
      </c>
      <c r="E10" s="91"/>
      <c r="F10" s="92"/>
      <c r="G10" s="92"/>
      <c r="H10" s="93"/>
      <c r="I10" s="78"/>
      <c r="J10" s="78"/>
      <c r="K10" s="78"/>
      <c r="L10" s="78"/>
      <c r="M10" s="78"/>
      <c r="N10" s="78"/>
      <c r="O10" s="94" t="str">
        <f>IF(SUM(I10:N10)=0,"",SUM(I10:N10))</f>
        <v/>
      </c>
      <c r="P10" s="86"/>
      <c r="Q10" s="86"/>
      <c r="R10" s="86"/>
      <c r="S10" s="86"/>
      <c r="T10" s="62">
        <f>IF(P10="",0,P10*10000)</f>
        <v>0</v>
      </c>
      <c r="U10" s="62">
        <f>IF(Q10="",0,Q10*100)</f>
        <v>0</v>
      </c>
      <c r="V10" s="62">
        <f>IF(R10="",0,R10*10)</f>
        <v>0</v>
      </c>
      <c r="W10" s="62">
        <f>IF(S10="",0,S10*1)</f>
        <v>0</v>
      </c>
      <c r="X10" s="62">
        <f>T10-U10+V10-W10</f>
        <v>0</v>
      </c>
      <c r="Y10" s="62"/>
      <c r="Z10" s="27" t="str">
        <f>IF(X10=0,"",RANK(X10,X$10:X$31,0))</f>
        <v/>
      </c>
      <c r="AA10" s="68" t="str">
        <f>IF(O10="", "", RANK(O10,$O$10:$O$91,0))</f>
        <v/>
      </c>
      <c r="AB10" s="54" t="str">
        <f>IF(AA10="","",IF(COUNTIF($AA$10:$AA$91,AA10)&gt;1, "=", ""))</f>
        <v/>
      </c>
      <c r="AC10" s="86"/>
      <c r="AD10" s="86"/>
      <c r="AE10" s="86"/>
      <c r="AF10" s="86"/>
      <c r="AG10" s="62">
        <f>IF(AC10="",0,AD10*10000)</f>
        <v>0</v>
      </c>
      <c r="AH10" s="62">
        <f>IF(AD10="",0,AD10*100)</f>
        <v>0</v>
      </c>
      <c r="AI10" s="62">
        <f>IF(AE10="",0,AE10*10)</f>
        <v>0</v>
      </c>
      <c r="AJ10" s="62">
        <f>IF(AF10="",0,AF10*1)</f>
        <v>0</v>
      </c>
      <c r="AK10" s="62">
        <f>AG10-AH10+AI10-AJ10</f>
        <v>0</v>
      </c>
      <c r="AL10" s="62"/>
      <c r="AM10" s="90" t="str">
        <f t="shared" ref="AM10" si="0">IF(AK10=0,"",RANK(AK10,AK$10:AK$30,AL100))</f>
        <v/>
      </c>
    </row>
    <row r="11" spans="1:189" ht="15" customHeight="1">
      <c r="A11" s="54"/>
      <c r="B11" s="68" t="str">
        <f t="shared" ref="B11:B40" si="1">IF(AM11="",Z11,AM11)</f>
        <v/>
      </c>
      <c r="C11" s="54" t="str">
        <f t="shared" ref="C11:C40" si="2">IF(B11="","",IF(COUNTIF($B$10:$B$90,B11)&gt;1, "=", ""))</f>
        <v/>
      </c>
      <c r="D11" s="55" t="str">
        <f t="shared" ref="D11:D40" si="3">IF(Z11&lt;=H$44,"FINALE","")</f>
        <v/>
      </c>
      <c r="E11" s="91"/>
      <c r="F11" s="92"/>
      <c r="G11" s="92"/>
      <c r="H11" s="93"/>
      <c r="I11" s="78"/>
      <c r="J11" s="78"/>
      <c r="K11" s="78"/>
      <c r="L11" s="78"/>
      <c r="M11" s="78"/>
      <c r="N11" s="78"/>
      <c r="O11" s="94" t="str">
        <f t="shared" ref="O11:O40" si="4">IF(SUM(I11:N11)=0,"",SUM(I11:N11))</f>
        <v/>
      </c>
      <c r="P11" s="86"/>
      <c r="Q11" s="86"/>
      <c r="R11" s="86"/>
      <c r="S11" s="86"/>
      <c r="T11" s="62">
        <f t="shared" ref="T11:T40" si="5">IF(P11="",0,P11*10000)</f>
        <v>0</v>
      </c>
      <c r="U11" s="62">
        <f t="shared" ref="U11:U40" si="6">IF(Q11="",0,Q11*100)</f>
        <v>0</v>
      </c>
      <c r="V11" s="62">
        <f t="shared" ref="V11:V40" si="7">IF(R11="",0,R11*10)</f>
        <v>0</v>
      </c>
      <c r="W11" s="62">
        <f t="shared" ref="W11:W40" si="8">IF(S11="",0,S11*1)</f>
        <v>0</v>
      </c>
      <c r="X11" s="62">
        <f t="shared" ref="X11:X40" si="9">T11-U11+V11-W11</f>
        <v>0</v>
      </c>
      <c r="Y11" s="62"/>
      <c r="Z11" s="27" t="str">
        <f t="shared" ref="Z11:Z40" si="10">IF(X11=0,"",RANK(X11,X$10:X$31,0))</f>
        <v/>
      </c>
      <c r="AA11" s="68" t="str">
        <f t="shared" ref="AA11:AA40" si="11">IF(O11="", "", RANK(O11,$O$10:$O$91,0))</f>
        <v/>
      </c>
      <c r="AB11" s="54" t="str">
        <f t="shared" ref="AB11:AB40" si="12">IF(AA11="","",IF(COUNTIF($AA$10:$AA$91,AA11)&gt;1, "=", ""))</f>
        <v/>
      </c>
      <c r="AC11" s="86"/>
      <c r="AD11" s="86"/>
      <c r="AE11" s="86"/>
      <c r="AF11" s="86"/>
      <c r="AG11" s="62">
        <f t="shared" ref="AG11:AG40" si="13">IF(AC11="",0,AD11*10000)</f>
        <v>0</v>
      </c>
      <c r="AH11" s="62">
        <f t="shared" ref="AH11:AH40" si="14">IF(AD11="",0,AD11*100)</f>
        <v>0</v>
      </c>
      <c r="AI11" s="62">
        <f t="shared" ref="AI11:AI40" si="15">IF(AE11="",0,AE11*10)</f>
        <v>0</v>
      </c>
      <c r="AJ11" s="62">
        <f t="shared" ref="AJ11:AJ40" si="16">IF(AF11="",0,AF11*1)</f>
        <v>0</v>
      </c>
      <c r="AK11" s="62">
        <f t="shared" ref="AK11:AK40" si="17">AG11-AH11+AI11-AJ11</f>
        <v>0</v>
      </c>
      <c r="AL11" s="62"/>
      <c r="AM11" s="90" t="str">
        <f t="shared" ref="AM11:AM40" si="18">IF(AK11=0,"",RANK(AK11,AK$10:AK$30,AL101))</f>
        <v/>
      </c>
    </row>
    <row r="12" spans="1:189" ht="15" customHeight="1">
      <c r="A12" s="54" t="e">
        <f>IF(#REF!&gt;0,ROW()-3,"")</f>
        <v>#REF!</v>
      </c>
      <c r="B12" s="68" t="str">
        <f t="shared" si="1"/>
        <v/>
      </c>
      <c r="C12" s="54" t="str">
        <f t="shared" si="2"/>
        <v/>
      </c>
      <c r="D12" s="55" t="str">
        <f t="shared" si="3"/>
        <v/>
      </c>
      <c r="E12" s="91"/>
      <c r="F12" s="92"/>
      <c r="G12" s="92"/>
      <c r="H12" s="93"/>
      <c r="I12" s="78"/>
      <c r="J12" s="78"/>
      <c r="K12" s="78"/>
      <c r="L12" s="78"/>
      <c r="M12" s="78"/>
      <c r="N12" s="78"/>
      <c r="O12" s="94" t="str">
        <f t="shared" si="4"/>
        <v/>
      </c>
      <c r="P12" s="86"/>
      <c r="Q12" s="86"/>
      <c r="R12" s="86"/>
      <c r="S12" s="86"/>
      <c r="T12" s="62">
        <f t="shared" si="5"/>
        <v>0</v>
      </c>
      <c r="U12" s="62">
        <f t="shared" si="6"/>
        <v>0</v>
      </c>
      <c r="V12" s="62">
        <f t="shared" si="7"/>
        <v>0</v>
      </c>
      <c r="W12" s="62">
        <f t="shared" si="8"/>
        <v>0</v>
      </c>
      <c r="X12" s="62">
        <f t="shared" si="9"/>
        <v>0</v>
      </c>
      <c r="Y12" s="62"/>
      <c r="Z12" s="27" t="str">
        <f t="shared" si="10"/>
        <v/>
      </c>
      <c r="AA12" s="68" t="str">
        <f t="shared" si="11"/>
        <v/>
      </c>
      <c r="AB12" s="54" t="str">
        <f t="shared" si="12"/>
        <v/>
      </c>
      <c r="AC12" s="86"/>
      <c r="AD12" s="86"/>
      <c r="AE12" s="86"/>
      <c r="AF12" s="86"/>
      <c r="AG12" s="62">
        <f t="shared" si="13"/>
        <v>0</v>
      </c>
      <c r="AH12" s="62">
        <f t="shared" si="14"/>
        <v>0</v>
      </c>
      <c r="AI12" s="62">
        <f t="shared" si="15"/>
        <v>0</v>
      </c>
      <c r="AJ12" s="62">
        <f t="shared" si="16"/>
        <v>0</v>
      </c>
      <c r="AK12" s="62">
        <f t="shared" si="17"/>
        <v>0</v>
      </c>
      <c r="AL12" s="62"/>
      <c r="AM12" s="90" t="str">
        <f t="shared" si="18"/>
        <v/>
      </c>
    </row>
    <row r="13" spans="1:189" ht="15" customHeight="1">
      <c r="A13" s="54" t="e">
        <f>IF(#REF!&gt;0,ROW()-3,"")</f>
        <v>#REF!</v>
      </c>
      <c r="B13" s="68" t="str">
        <f t="shared" si="1"/>
        <v/>
      </c>
      <c r="C13" s="54" t="str">
        <f t="shared" si="2"/>
        <v/>
      </c>
      <c r="D13" s="55" t="str">
        <f t="shared" si="3"/>
        <v/>
      </c>
      <c r="E13" s="91"/>
      <c r="F13" s="92"/>
      <c r="G13" s="92"/>
      <c r="H13" s="93"/>
      <c r="I13" s="78"/>
      <c r="J13" s="78"/>
      <c r="K13" s="78"/>
      <c r="L13" s="78"/>
      <c r="M13" s="78"/>
      <c r="N13" s="78"/>
      <c r="O13" s="94" t="str">
        <f t="shared" si="4"/>
        <v/>
      </c>
      <c r="P13" s="86"/>
      <c r="Q13" s="86"/>
      <c r="R13" s="86"/>
      <c r="S13" s="86"/>
      <c r="T13" s="62">
        <f t="shared" si="5"/>
        <v>0</v>
      </c>
      <c r="U13" s="62">
        <f t="shared" si="6"/>
        <v>0</v>
      </c>
      <c r="V13" s="62">
        <f t="shared" si="7"/>
        <v>0</v>
      </c>
      <c r="W13" s="62">
        <f t="shared" si="8"/>
        <v>0</v>
      </c>
      <c r="X13" s="62">
        <f t="shared" si="9"/>
        <v>0</v>
      </c>
      <c r="Y13" s="62"/>
      <c r="Z13" s="27" t="str">
        <f t="shared" si="10"/>
        <v/>
      </c>
      <c r="AA13" s="68" t="str">
        <f t="shared" si="11"/>
        <v/>
      </c>
      <c r="AB13" s="54" t="str">
        <f t="shared" si="12"/>
        <v/>
      </c>
      <c r="AC13" s="86"/>
      <c r="AD13" s="86"/>
      <c r="AE13" s="86"/>
      <c r="AF13" s="86"/>
      <c r="AG13" s="62">
        <f t="shared" si="13"/>
        <v>0</v>
      </c>
      <c r="AH13" s="62">
        <f t="shared" si="14"/>
        <v>0</v>
      </c>
      <c r="AI13" s="62">
        <f t="shared" si="15"/>
        <v>0</v>
      </c>
      <c r="AJ13" s="62">
        <f t="shared" si="16"/>
        <v>0</v>
      </c>
      <c r="AK13" s="62">
        <f t="shared" si="17"/>
        <v>0</v>
      </c>
      <c r="AL13" s="62"/>
      <c r="AM13" s="90" t="str">
        <f t="shared" si="18"/>
        <v/>
      </c>
    </row>
    <row r="14" spans="1:189" ht="15" customHeight="1">
      <c r="A14" s="54" t="e">
        <f>IF(#REF!&gt;0,ROW()-3,"")</f>
        <v>#REF!</v>
      </c>
      <c r="B14" s="68" t="str">
        <f t="shared" si="1"/>
        <v/>
      </c>
      <c r="C14" s="54" t="str">
        <f t="shared" si="2"/>
        <v/>
      </c>
      <c r="D14" s="55" t="str">
        <f t="shared" si="3"/>
        <v/>
      </c>
      <c r="E14" s="91"/>
      <c r="F14" s="92"/>
      <c r="G14" s="92"/>
      <c r="H14" s="93"/>
      <c r="I14" s="78"/>
      <c r="J14" s="78"/>
      <c r="K14" s="78"/>
      <c r="L14" s="78"/>
      <c r="M14" s="78"/>
      <c r="N14" s="78"/>
      <c r="O14" s="94" t="str">
        <f t="shared" si="4"/>
        <v/>
      </c>
      <c r="P14" s="86"/>
      <c r="Q14" s="86"/>
      <c r="R14" s="86"/>
      <c r="S14" s="86"/>
      <c r="T14" s="62">
        <f t="shared" si="5"/>
        <v>0</v>
      </c>
      <c r="U14" s="62">
        <f t="shared" si="6"/>
        <v>0</v>
      </c>
      <c r="V14" s="62">
        <f t="shared" si="7"/>
        <v>0</v>
      </c>
      <c r="W14" s="62">
        <f t="shared" si="8"/>
        <v>0</v>
      </c>
      <c r="X14" s="62">
        <f t="shared" si="9"/>
        <v>0</v>
      </c>
      <c r="Y14" s="62"/>
      <c r="Z14" s="27" t="str">
        <f t="shared" si="10"/>
        <v/>
      </c>
      <c r="AA14" s="68" t="str">
        <f t="shared" si="11"/>
        <v/>
      </c>
      <c r="AB14" s="54" t="str">
        <f t="shared" si="12"/>
        <v/>
      </c>
      <c r="AC14" s="86"/>
      <c r="AD14" s="86"/>
      <c r="AE14" s="86"/>
      <c r="AF14" s="86"/>
      <c r="AG14" s="62">
        <f t="shared" si="13"/>
        <v>0</v>
      </c>
      <c r="AH14" s="62">
        <f t="shared" si="14"/>
        <v>0</v>
      </c>
      <c r="AI14" s="62">
        <f t="shared" si="15"/>
        <v>0</v>
      </c>
      <c r="AJ14" s="62">
        <f t="shared" si="16"/>
        <v>0</v>
      </c>
      <c r="AK14" s="62">
        <f t="shared" si="17"/>
        <v>0</v>
      </c>
      <c r="AL14" s="62"/>
      <c r="AM14" s="90" t="str">
        <f t="shared" si="18"/>
        <v/>
      </c>
    </row>
    <row r="15" spans="1:189" ht="15" customHeight="1">
      <c r="A15" s="54" t="e">
        <f>IF(#REF!&gt;0,ROW()-3,"")</f>
        <v>#REF!</v>
      </c>
      <c r="B15" s="68" t="str">
        <f t="shared" si="1"/>
        <v/>
      </c>
      <c r="C15" s="54" t="str">
        <f t="shared" si="2"/>
        <v/>
      </c>
      <c r="D15" s="55" t="str">
        <f t="shared" si="3"/>
        <v/>
      </c>
      <c r="E15" s="91"/>
      <c r="F15" s="92"/>
      <c r="G15" s="92"/>
      <c r="H15" s="93"/>
      <c r="I15" s="78"/>
      <c r="J15" s="78"/>
      <c r="K15" s="78"/>
      <c r="L15" s="78"/>
      <c r="M15" s="78"/>
      <c r="N15" s="78"/>
      <c r="O15" s="94" t="str">
        <f t="shared" si="4"/>
        <v/>
      </c>
      <c r="P15" s="86"/>
      <c r="Q15" s="86"/>
      <c r="R15" s="86"/>
      <c r="S15" s="86"/>
      <c r="T15" s="62">
        <f t="shared" si="5"/>
        <v>0</v>
      </c>
      <c r="U15" s="62">
        <f t="shared" si="6"/>
        <v>0</v>
      </c>
      <c r="V15" s="62">
        <f t="shared" si="7"/>
        <v>0</v>
      </c>
      <c r="W15" s="62">
        <f t="shared" si="8"/>
        <v>0</v>
      </c>
      <c r="X15" s="62">
        <f t="shared" si="9"/>
        <v>0</v>
      </c>
      <c r="Y15" s="62"/>
      <c r="Z15" s="27" t="str">
        <f t="shared" si="10"/>
        <v/>
      </c>
      <c r="AA15" s="68" t="str">
        <f t="shared" si="11"/>
        <v/>
      </c>
      <c r="AB15" s="54" t="str">
        <f t="shared" si="12"/>
        <v/>
      </c>
      <c r="AC15" s="86"/>
      <c r="AD15" s="86"/>
      <c r="AE15" s="86"/>
      <c r="AF15" s="86"/>
      <c r="AG15" s="62">
        <f t="shared" si="13"/>
        <v>0</v>
      </c>
      <c r="AH15" s="62">
        <f t="shared" si="14"/>
        <v>0</v>
      </c>
      <c r="AI15" s="62">
        <f t="shared" si="15"/>
        <v>0</v>
      </c>
      <c r="AJ15" s="62">
        <f t="shared" si="16"/>
        <v>0</v>
      </c>
      <c r="AK15" s="62">
        <f t="shared" si="17"/>
        <v>0</v>
      </c>
      <c r="AL15" s="62"/>
      <c r="AM15" s="90" t="str">
        <f t="shared" si="18"/>
        <v/>
      </c>
    </row>
    <row r="16" spans="1:189" ht="15" customHeight="1">
      <c r="A16" s="54" t="e">
        <f>IF(#REF!&gt;0,ROW()-3,"")</f>
        <v>#REF!</v>
      </c>
      <c r="B16" s="68" t="str">
        <f t="shared" si="1"/>
        <v/>
      </c>
      <c r="C16" s="54" t="str">
        <f t="shared" si="2"/>
        <v/>
      </c>
      <c r="D16" s="55" t="str">
        <f t="shared" si="3"/>
        <v/>
      </c>
      <c r="E16" s="91"/>
      <c r="F16" s="92"/>
      <c r="G16" s="92"/>
      <c r="H16" s="93"/>
      <c r="I16" s="78"/>
      <c r="J16" s="78"/>
      <c r="K16" s="78"/>
      <c r="L16" s="78"/>
      <c r="M16" s="78"/>
      <c r="N16" s="78"/>
      <c r="O16" s="94" t="str">
        <f t="shared" si="4"/>
        <v/>
      </c>
      <c r="P16" s="86"/>
      <c r="Q16" s="86"/>
      <c r="R16" s="86"/>
      <c r="S16" s="86"/>
      <c r="T16" s="62">
        <f t="shared" si="5"/>
        <v>0</v>
      </c>
      <c r="U16" s="62">
        <f t="shared" si="6"/>
        <v>0</v>
      </c>
      <c r="V16" s="62">
        <f t="shared" si="7"/>
        <v>0</v>
      </c>
      <c r="W16" s="62">
        <f t="shared" si="8"/>
        <v>0</v>
      </c>
      <c r="X16" s="62">
        <f t="shared" si="9"/>
        <v>0</v>
      </c>
      <c r="Y16" s="62"/>
      <c r="Z16" s="27" t="str">
        <f t="shared" si="10"/>
        <v/>
      </c>
      <c r="AA16" s="68" t="str">
        <f t="shared" si="11"/>
        <v/>
      </c>
      <c r="AB16" s="54" t="str">
        <f t="shared" si="12"/>
        <v/>
      </c>
      <c r="AC16" s="86"/>
      <c r="AD16" s="86"/>
      <c r="AE16" s="86"/>
      <c r="AF16" s="86"/>
      <c r="AG16" s="62">
        <f t="shared" si="13"/>
        <v>0</v>
      </c>
      <c r="AH16" s="62">
        <f t="shared" si="14"/>
        <v>0</v>
      </c>
      <c r="AI16" s="62">
        <f t="shared" si="15"/>
        <v>0</v>
      </c>
      <c r="AJ16" s="62">
        <f t="shared" si="16"/>
        <v>0</v>
      </c>
      <c r="AK16" s="62">
        <f t="shared" si="17"/>
        <v>0</v>
      </c>
      <c r="AL16" s="62"/>
      <c r="AM16" s="90" t="str">
        <f t="shared" si="18"/>
        <v/>
      </c>
    </row>
    <row r="17" spans="1:39" ht="15">
      <c r="A17" s="54" t="e">
        <f>IF(#REF!&gt;0,ROW()-3,"")</f>
        <v>#REF!</v>
      </c>
      <c r="B17" s="68" t="str">
        <f t="shared" si="1"/>
        <v/>
      </c>
      <c r="C17" s="54" t="str">
        <f t="shared" si="2"/>
        <v/>
      </c>
      <c r="D17" s="55" t="str">
        <f t="shared" si="3"/>
        <v/>
      </c>
      <c r="E17" s="91"/>
      <c r="F17" s="92"/>
      <c r="G17" s="92"/>
      <c r="H17" s="93"/>
      <c r="I17" s="78"/>
      <c r="J17" s="78"/>
      <c r="K17" s="78"/>
      <c r="L17" s="78"/>
      <c r="M17" s="78"/>
      <c r="N17" s="78"/>
      <c r="O17" s="94" t="str">
        <f t="shared" si="4"/>
        <v/>
      </c>
      <c r="P17" s="86"/>
      <c r="Q17" s="86"/>
      <c r="R17" s="86"/>
      <c r="S17" s="86"/>
      <c r="T17" s="62">
        <f t="shared" si="5"/>
        <v>0</v>
      </c>
      <c r="U17" s="62">
        <f t="shared" si="6"/>
        <v>0</v>
      </c>
      <c r="V17" s="62">
        <f t="shared" si="7"/>
        <v>0</v>
      </c>
      <c r="W17" s="62">
        <f t="shared" si="8"/>
        <v>0</v>
      </c>
      <c r="X17" s="62">
        <f t="shared" si="9"/>
        <v>0</v>
      </c>
      <c r="Y17" s="62"/>
      <c r="Z17" s="27" t="str">
        <f t="shared" si="10"/>
        <v/>
      </c>
      <c r="AA17" s="68" t="str">
        <f t="shared" si="11"/>
        <v/>
      </c>
      <c r="AB17" s="54" t="str">
        <f t="shared" si="12"/>
        <v/>
      </c>
      <c r="AC17" s="86"/>
      <c r="AD17" s="86"/>
      <c r="AE17" s="86"/>
      <c r="AF17" s="86"/>
      <c r="AG17" s="62">
        <f t="shared" si="13"/>
        <v>0</v>
      </c>
      <c r="AH17" s="62">
        <f t="shared" si="14"/>
        <v>0</v>
      </c>
      <c r="AI17" s="62">
        <f t="shared" si="15"/>
        <v>0</v>
      </c>
      <c r="AJ17" s="62">
        <f t="shared" si="16"/>
        <v>0</v>
      </c>
      <c r="AK17" s="62">
        <f t="shared" si="17"/>
        <v>0</v>
      </c>
      <c r="AL17" s="62"/>
      <c r="AM17" s="90" t="str">
        <f t="shared" si="18"/>
        <v/>
      </c>
    </row>
    <row r="18" spans="1:39" ht="15">
      <c r="A18" s="54" t="e">
        <f>IF(#REF!&gt;0,ROW()-3,"")</f>
        <v>#REF!</v>
      </c>
      <c r="B18" s="68" t="str">
        <f t="shared" si="1"/>
        <v/>
      </c>
      <c r="C18" s="54" t="str">
        <f t="shared" si="2"/>
        <v/>
      </c>
      <c r="D18" s="55" t="str">
        <f t="shared" si="3"/>
        <v/>
      </c>
      <c r="E18" s="91"/>
      <c r="F18" s="92"/>
      <c r="G18" s="92"/>
      <c r="H18" s="93"/>
      <c r="I18" s="78"/>
      <c r="J18" s="78"/>
      <c r="K18" s="78"/>
      <c r="L18" s="78"/>
      <c r="M18" s="78"/>
      <c r="N18" s="78"/>
      <c r="O18" s="94" t="str">
        <f t="shared" si="4"/>
        <v/>
      </c>
      <c r="P18" s="86"/>
      <c r="Q18" s="86"/>
      <c r="R18" s="86"/>
      <c r="S18" s="86"/>
      <c r="T18" s="62">
        <f t="shared" si="5"/>
        <v>0</v>
      </c>
      <c r="U18" s="62">
        <f t="shared" si="6"/>
        <v>0</v>
      </c>
      <c r="V18" s="62">
        <f t="shared" si="7"/>
        <v>0</v>
      </c>
      <c r="W18" s="62">
        <f t="shared" si="8"/>
        <v>0</v>
      </c>
      <c r="X18" s="62">
        <f t="shared" si="9"/>
        <v>0</v>
      </c>
      <c r="Y18" s="62"/>
      <c r="Z18" s="27" t="str">
        <f t="shared" si="10"/>
        <v/>
      </c>
      <c r="AA18" s="68" t="str">
        <f t="shared" si="11"/>
        <v/>
      </c>
      <c r="AB18" s="54" t="str">
        <f t="shared" si="12"/>
        <v/>
      </c>
      <c r="AC18" s="86"/>
      <c r="AD18" s="86"/>
      <c r="AE18" s="86"/>
      <c r="AF18" s="86"/>
      <c r="AG18" s="62">
        <f t="shared" si="13"/>
        <v>0</v>
      </c>
      <c r="AH18" s="62">
        <f t="shared" si="14"/>
        <v>0</v>
      </c>
      <c r="AI18" s="62">
        <f t="shared" si="15"/>
        <v>0</v>
      </c>
      <c r="AJ18" s="62">
        <f t="shared" si="16"/>
        <v>0</v>
      </c>
      <c r="AK18" s="62">
        <f t="shared" si="17"/>
        <v>0</v>
      </c>
      <c r="AL18" s="62"/>
      <c r="AM18" s="90" t="str">
        <f t="shared" si="18"/>
        <v/>
      </c>
    </row>
    <row r="19" spans="1:39" ht="15">
      <c r="A19" s="54" t="e">
        <f>IF(#REF!&gt;0,ROW()-3,"")</f>
        <v>#REF!</v>
      </c>
      <c r="B19" s="68" t="str">
        <f t="shared" si="1"/>
        <v/>
      </c>
      <c r="C19" s="54" t="str">
        <f t="shared" si="2"/>
        <v/>
      </c>
      <c r="D19" s="55" t="str">
        <f t="shared" si="3"/>
        <v/>
      </c>
      <c r="E19" s="91"/>
      <c r="F19" s="92"/>
      <c r="G19" s="92"/>
      <c r="H19" s="93"/>
      <c r="I19" s="78"/>
      <c r="J19" s="78"/>
      <c r="K19" s="78"/>
      <c r="L19" s="78"/>
      <c r="M19" s="78"/>
      <c r="N19" s="78"/>
      <c r="O19" s="94" t="str">
        <f t="shared" si="4"/>
        <v/>
      </c>
      <c r="P19" s="86"/>
      <c r="Q19" s="86"/>
      <c r="R19" s="86"/>
      <c r="S19" s="86"/>
      <c r="T19" s="62">
        <f t="shared" si="5"/>
        <v>0</v>
      </c>
      <c r="U19" s="62">
        <f t="shared" si="6"/>
        <v>0</v>
      </c>
      <c r="V19" s="62">
        <f t="shared" si="7"/>
        <v>0</v>
      </c>
      <c r="W19" s="62">
        <f t="shared" si="8"/>
        <v>0</v>
      </c>
      <c r="X19" s="62">
        <f t="shared" si="9"/>
        <v>0</v>
      </c>
      <c r="Y19" s="62"/>
      <c r="Z19" s="27" t="str">
        <f t="shared" si="10"/>
        <v/>
      </c>
      <c r="AA19" s="68" t="str">
        <f t="shared" si="11"/>
        <v/>
      </c>
      <c r="AB19" s="54" t="str">
        <f t="shared" si="12"/>
        <v/>
      </c>
      <c r="AC19" s="86"/>
      <c r="AD19" s="86"/>
      <c r="AE19" s="86"/>
      <c r="AF19" s="86"/>
      <c r="AG19" s="62">
        <f t="shared" si="13"/>
        <v>0</v>
      </c>
      <c r="AH19" s="62">
        <f t="shared" si="14"/>
        <v>0</v>
      </c>
      <c r="AI19" s="62">
        <f t="shared" si="15"/>
        <v>0</v>
      </c>
      <c r="AJ19" s="62">
        <f t="shared" si="16"/>
        <v>0</v>
      </c>
      <c r="AK19" s="62">
        <f t="shared" si="17"/>
        <v>0</v>
      </c>
      <c r="AL19" s="62"/>
      <c r="AM19" s="90" t="str">
        <f t="shared" si="18"/>
        <v/>
      </c>
    </row>
    <row r="20" spans="1:39" ht="15">
      <c r="A20" s="54" t="e">
        <f>IF(#REF!&gt;0,ROW()-3,"")</f>
        <v>#REF!</v>
      </c>
      <c r="B20" s="68" t="str">
        <f t="shared" si="1"/>
        <v/>
      </c>
      <c r="C20" s="54" t="str">
        <f t="shared" si="2"/>
        <v/>
      </c>
      <c r="D20" s="55" t="str">
        <f t="shared" si="3"/>
        <v/>
      </c>
      <c r="E20" s="91"/>
      <c r="F20" s="92"/>
      <c r="G20" s="92"/>
      <c r="H20" s="93"/>
      <c r="I20" s="78"/>
      <c r="J20" s="78"/>
      <c r="K20" s="78"/>
      <c r="L20" s="78"/>
      <c r="M20" s="78"/>
      <c r="N20" s="78"/>
      <c r="O20" s="94" t="str">
        <f t="shared" si="4"/>
        <v/>
      </c>
      <c r="P20" s="86"/>
      <c r="Q20" s="86"/>
      <c r="R20" s="86"/>
      <c r="S20" s="86"/>
      <c r="T20" s="62">
        <f t="shared" si="5"/>
        <v>0</v>
      </c>
      <c r="U20" s="62">
        <f t="shared" si="6"/>
        <v>0</v>
      </c>
      <c r="V20" s="62">
        <f t="shared" si="7"/>
        <v>0</v>
      </c>
      <c r="W20" s="62">
        <f t="shared" si="8"/>
        <v>0</v>
      </c>
      <c r="X20" s="62">
        <f t="shared" si="9"/>
        <v>0</v>
      </c>
      <c r="Y20" s="62"/>
      <c r="Z20" s="27" t="str">
        <f t="shared" si="10"/>
        <v/>
      </c>
      <c r="AA20" s="68" t="str">
        <f t="shared" si="11"/>
        <v/>
      </c>
      <c r="AB20" s="54" t="str">
        <f t="shared" si="12"/>
        <v/>
      </c>
      <c r="AC20" s="86"/>
      <c r="AD20" s="86"/>
      <c r="AE20" s="86"/>
      <c r="AF20" s="86"/>
      <c r="AG20" s="62">
        <f t="shared" si="13"/>
        <v>0</v>
      </c>
      <c r="AH20" s="62">
        <f t="shared" si="14"/>
        <v>0</v>
      </c>
      <c r="AI20" s="62">
        <f t="shared" si="15"/>
        <v>0</v>
      </c>
      <c r="AJ20" s="62">
        <f t="shared" si="16"/>
        <v>0</v>
      </c>
      <c r="AK20" s="62">
        <f t="shared" si="17"/>
        <v>0</v>
      </c>
      <c r="AL20" s="62"/>
      <c r="AM20" s="90" t="str">
        <f t="shared" si="18"/>
        <v/>
      </c>
    </row>
    <row r="21" spans="1:39" ht="15">
      <c r="A21" s="54" t="e">
        <f>IF(#REF!&gt;0,ROW()-3,"")</f>
        <v>#REF!</v>
      </c>
      <c r="B21" s="68" t="str">
        <f t="shared" si="1"/>
        <v/>
      </c>
      <c r="C21" s="54" t="str">
        <f t="shared" si="2"/>
        <v/>
      </c>
      <c r="D21" s="55" t="str">
        <f t="shared" si="3"/>
        <v/>
      </c>
      <c r="E21" s="91"/>
      <c r="F21" s="92"/>
      <c r="G21" s="92"/>
      <c r="H21" s="93"/>
      <c r="I21" s="78"/>
      <c r="J21" s="78"/>
      <c r="K21" s="78"/>
      <c r="L21" s="78"/>
      <c r="M21" s="78"/>
      <c r="N21" s="78"/>
      <c r="O21" s="94" t="str">
        <f t="shared" si="4"/>
        <v/>
      </c>
      <c r="P21" s="86"/>
      <c r="Q21" s="86"/>
      <c r="R21" s="86"/>
      <c r="S21" s="86"/>
      <c r="T21" s="62">
        <f t="shared" si="5"/>
        <v>0</v>
      </c>
      <c r="U21" s="62">
        <f t="shared" si="6"/>
        <v>0</v>
      </c>
      <c r="V21" s="62">
        <f t="shared" si="7"/>
        <v>0</v>
      </c>
      <c r="W21" s="62">
        <f t="shared" si="8"/>
        <v>0</v>
      </c>
      <c r="X21" s="62">
        <f t="shared" si="9"/>
        <v>0</v>
      </c>
      <c r="Y21" s="62"/>
      <c r="Z21" s="27" t="str">
        <f t="shared" si="10"/>
        <v/>
      </c>
      <c r="AA21" s="68" t="str">
        <f t="shared" si="11"/>
        <v/>
      </c>
      <c r="AB21" s="54" t="str">
        <f t="shared" si="12"/>
        <v/>
      </c>
      <c r="AC21" s="86"/>
      <c r="AD21" s="86"/>
      <c r="AE21" s="86"/>
      <c r="AF21" s="86"/>
      <c r="AG21" s="62">
        <f t="shared" si="13"/>
        <v>0</v>
      </c>
      <c r="AH21" s="62">
        <f t="shared" si="14"/>
        <v>0</v>
      </c>
      <c r="AI21" s="62">
        <f t="shared" si="15"/>
        <v>0</v>
      </c>
      <c r="AJ21" s="62">
        <f t="shared" si="16"/>
        <v>0</v>
      </c>
      <c r="AK21" s="62">
        <f t="shared" si="17"/>
        <v>0</v>
      </c>
      <c r="AL21" s="62"/>
      <c r="AM21" s="90" t="str">
        <f t="shared" si="18"/>
        <v/>
      </c>
    </row>
    <row r="22" spans="1:39" ht="15">
      <c r="A22" s="54" t="e">
        <f>IF(#REF!&gt;0,ROW()-3,"")</f>
        <v>#REF!</v>
      </c>
      <c r="B22" s="68" t="str">
        <f t="shared" si="1"/>
        <v/>
      </c>
      <c r="C22" s="54" t="str">
        <f t="shared" si="2"/>
        <v/>
      </c>
      <c r="D22" s="55" t="str">
        <f t="shared" si="3"/>
        <v/>
      </c>
      <c r="E22" s="91"/>
      <c r="F22" s="92"/>
      <c r="G22" s="92"/>
      <c r="H22" s="93"/>
      <c r="I22" s="78"/>
      <c r="J22" s="78"/>
      <c r="K22" s="78"/>
      <c r="L22" s="78"/>
      <c r="M22" s="78"/>
      <c r="N22" s="78"/>
      <c r="O22" s="94" t="str">
        <f t="shared" si="4"/>
        <v/>
      </c>
      <c r="P22" s="86"/>
      <c r="Q22" s="86"/>
      <c r="R22" s="86"/>
      <c r="S22" s="86"/>
      <c r="T22" s="62">
        <f t="shared" si="5"/>
        <v>0</v>
      </c>
      <c r="U22" s="62">
        <f t="shared" si="6"/>
        <v>0</v>
      </c>
      <c r="V22" s="62">
        <f t="shared" si="7"/>
        <v>0</v>
      </c>
      <c r="W22" s="62">
        <f t="shared" si="8"/>
        <v>0</v>
      </c>
      <c r="X22" s="62">
        <f t="shared" si="9"/>
        <v>0</v>
      </c>
      <c r="Y22" s="62"/>
      <c r="Z22" s="27" t="str">
        <f t="shared" si="10"/>
        <v/>
      </c>
      <c r="AA22" s="68" t="str">
        <f t="shared" si="11"/>
        <v/>
      </c>
      <c r="AB22" s="54" t="str">
        <f t="shared" si="12"/>
        <v/>
      </c>
      <c r="AC22" s="86"/>
      <c r="AD22" s="86"/>
      <c r="AE22" s="86"/>
      <c r="AF22" s="86"/>
      <c r="AG22" s="62">
        <f t="shared" si="13"/>
        <v>0</v>
      </c>
      <c r="AH22" s="62">
        <f t="shared" si="14"/>
        <v>0</v>
      </c>
      <c r="AI22" s="62">
        <f t="shared" si="15"/>
        <v>0</v>
      </c>
      <c r="AJ22" s="62">
        <f t="shared" si="16"/>
        <v>0</v>
      </c>
      <c r="AK22" s="62">
        <f t="shared" si="17"/>
        <v>0</v>
      </c>
      <c r="AL22" s="62"/>
      <c r="AM22" s="90" t="str">
        <f t="shared" si="18"/>
        <v/>
      </c>
    </row>
    <row r="23" spans="1:39" ht="15">
      <c r="A23" s="54" t="e">
        <f>IF(#REF!&gt;0,ROW()-3,"")</f>
        <v>#REF!</v>
      </c>
      <c r="B23" s="68" t="str">
        <f t="shared" si="1"/>
        <v/>
      </c>
      <c r="C23" s="54" t="str">
        <f t="shared" si="2"/>
        <v/>
      </c>
      <c r="D23" s="55" t="str">
        <f t="shared" si="3"/>
        <v/>
      </c>
      <c r="E23" s="91"/>
      <c r="F23" s="92"/>
      <c r="G23" s="92"/>
      <c r="H23" s="93"/>
      <c r="I23" s="78"/>
      <c r="J23" s="78"/>
      <c r="K23" s="78"/>
      <c r="L23" s="78"/>
      <c r="M23" s="78"/>
      <c r="N23" s="78"/>
      <c r="O23" s="94" t="str">
        <f t="shared" si="4"/>
        <v/>
      </c>
      <c r="P23" s="86"/>
      <c r="Q23" s="86"/>
      <c r="R23" s="86"/>
      <c r="S23" s="86"/>
      <c r="T23" s="62">
        <f t="shared" si="5"/>
        <v>0</v>
      </c>
      <c r="U23" s="62">
        <f t="shared" si="6"/>
        <v>0</v>
      </c>
      <c r="V23" s="62">
        <f t="shared" si="7"/>
        <v>0</v>
      </c>
      <c r="W23" s="62">
        <f t="shared" si="8"/>
        <v>0</v>
      </c>
      <c r="X23" s="62">
        <f t="shared" si="9"/>
        <v>0</v>
      </c>
      <c r="Y23" s="62"/>
      <c r="Z23" s="27" t="str">
        <f t="shared" si="10"/>
        <v/>
      </c>
      <c r="AA23" s="68" t="str">
        <f t="shared" si="11"/>
        <v/>
      </c>
      <c r="AB23" s="54" t="str">
        <f t="shared" si="12"/>
        <v/>
      </c>
      <c r="AC23" s="86"/>
      <c r="AD23" s="86"/>
      <c r="AE23" s="86"/>
      <c r="AF23" s="86"/>
      <c r="AG23" s="62">
        <f t="shared" si="13"/>
        <v>0</v>
      </c>
      <c r="AH23" s="62">
        <f t="shared" si="14"/>
        <v>0</v>
      </c>
      <c r="AI23" s="62">
        <f t="shared" si="15"/>
        <v>0</v>
      </c>
      <c r="AJ23" s="62">
        <f t="shared" si="16"/>
        <v>0</v>
      </c>
      <c r="AK23" s="62">
        <f t="shared" si="17"/>
        <v>0</v>
      </c>
      <c r="AL23" s="62"/>
      <c r="AM23" s="90" t="str">
        <f t="shared" si="18"/>
        <v/>
      </c>
    </row>
    <row r="24" spans="1:39" ht="15">
      <c r="A24" s="54" t="e">
        <f>IF(#REF!&gt;0,ROW()-3,"")</f>
        <v>#REF!</v>
      </c>
      <c r="B24" s="68" t="str">
        <f t="shared" si="1"/>
        <v/>
      </c>
      <c r="C24" s="54" t="str">
        <f t="shared" si="2"/>
        <v/>
      </c>
      <c r="D24" s="55" t="str">
        <f t="shared" si="3"/>
        <v/>
      </c>
      <c r="E24" s="91"/>
      <c r="F24" s="92"/>
      <c r="G24" s="92"/>
      <c r="H24" s="93"/>
      <c r="I24" s="78"/>
      <c r="J24" s="78"/>
      <c r="K24" s="78"/>
      <c r="L24" s="78"/>
      <c r="M24" s="78"/>
      <c r="N24" s="78"/>
      <c r="O24" s="94" t="str">
        <f t="shared" si="4"/>
        <v/>
      </c>
      <c r="P24" s="86"/>
      <c r="Q24" s="86"/>
      <c r="R24" s="86"/>
      <c r="S24" s="86"/>
      <c r="T24" s="62">
        <f t="shared" si="5"/>
        <v>0</v>
      </c>
      <c r="U24" s="62">
        <f t="shared" si="6"/>
        <v>0</v>
      </c>
      <c r="V24" s="62">
        <f t="shared" si="7"/>
        <v>0</v>
      </c>
      <c r="W24" s="62">
        <f t="shared" si="8"/>
        <v>0</v>
      </c>
      <c r="X24" s="62">
        <f t="shared" si="9"/>
        <v>0</v>
      </c>
      <c r="Y24" s="62"/>
      <c r="Z24" s="27" t="str">
        <f t="shared" si="10"/>
        <v/>
      </c>
      <c r="AA24" s="68" t="str">
        <f t="shared" si="11"/>
        <v/>
      </c>
      <c r="AB24" s="54" t="str">
        <f t="shared" si="12"/>
        <v/>
      </c>
      <c r="AC24" s="86"/>
      <c r="AD24" s="86"/>
      <c r="AE24" s="86"/>
      <c r="AF24" s="86"/>
      <c r="AG24" s="62">
        <f t="shared" si="13"/>
        <v>0</v>
      </c>
      <c r="AH24" s="62">
        <f t="shared" si="14"/>
        <v>0</v>
      </c>
      <c r="AI24" s="62">
        <f t="shared" si="15"/>
        <v>0</v>
      </c>
      <c r="AJ24" s="62">
        <f t="shared" si="16"/>
        <v>0</v>
      </c>
      <c r="AK24" s="62">
        <f t="shared" si="17"/>
        <v>0</v>
      </c>
      <c r="AL24" s="62"/>
      <c r="AM24" s="90" t="str">
        <f t="shared" si="18"/>
        <v/>
      </c>
    </row>
    <row r="25" spans="1:39" ht="15">
      <c r="A25" s="54" t="e">
        <f>IF(#REF!&gt;0,ROW()-3,"")</f>
        <v>#REF!</v>
      </c>
      <c r="B25" s="68" t="str">
        <f t="shared" si="1"/>
        <v/>
      </c>
      <c r="C25" s="54" t="str">
        <f t="shared" si="2"/>
        <v/>
      </c>
      <c r="D25" s="55" t="str">
        <f t="shared" si="3"/>
        <v/>
      </c>
      <c r="E25" s="91"/>
      <c r="F25" s="92"/>
      <c r="G25" s="92"/>
      <c r="H25" s="93"/>
      <c r="I25" s="78"/>
      <c r="J25" s="78"/>
      <c r="K25" s="78"/>
      <c r="L25" s="78"/>
      <c r="M25" s="78"/>
      <c r="N25" s="78"/>
      <c r="O25" s="94" t="str">
        <f t="shared" si="4"/>
        <v/>
      </c>
      <c r="P25" s="86"/>
      <c r="Q25" s="86"/>
      <c r="R25" s="86"/>
      <c r="S25" s="86"/>
      <c r="T25" s="62">
        <f t="shared" si="5"/>
        <v>0</v>
      </c>
      <c r="U25" s="62">
        <f t="shared" si="6"/>
        <v>0</v>
      </c>
      <c r="V25" s="62">
        <f t="shared" si="7"/>
        <v>0</v>
      </c>
      <c r="W25" s="62">
        <f t="shared" si="8"/>
        <v>0</v>
      </c>
      <c r="X25" s="62">
        <f t="shared" si="9"/>
        <v>0</v>
      </c>
      <c r="Y25" s="62"/>
      <c r="Z25" s="27" t="str">
        <f t="shared" si="10"/>
        <v/>
      </c>
      <c r="AA25" s="68" t="str">
        <f t="shared" si="11"/>
        <v/>
      </c>
      <c r="AB25" s="54" t="str">
        <f t="shared" si="12"/>
        <v/>
      </c>
      <c r="AC25" s="86"/>
      <c r="AD25" s="86"/>
      <c r="AE25" s="86"/>
      <c r="AF25" s="86"/>
      <c r="AG25" s="62">
        <f t="shared" si="13"/>
        <v>0</v>
      </c>
      <c r="AH25" s="62">
        <f t="shared" si="14"/>
        <v>0</v>
      </c>
      <c r="AI25" s="62">
        <f t="shared" si="15"/>
        <v>0</v>
      </c>
      <c r="AJ25" s="62">
        <f t="shared" si="16"/>
        <v>0</v>
      </c>
      <c r="AK25" s="62">
        <f t="shared" si="17"/>
        <v>0</v>
      </c>
      <c r="AL25" s="62"/>
      <c r="AM25" s="90" t="str">
        <f t="shared" si="18"/>
        <v/>
      </c>
    </row>
    <row r="26" spans="1:39" ht="15">
      <c r="A26" s="54" t="e">
        <f>IF(#REF!&gt;0,ROW()-3,"")</f>
        <v>#REF!</v>
      </c>
      <c r="B26" s="68" t="str">
        <f t="shared" si="1"/>
        <v/>
      </c>
      <c r="C26" s="54" t="str">
        <f t="shared" si="2"/>
        <v/>
      </c>
      <c r="D26" s="55" t="str">
        <f t="shared" si="3"/>
        <v/>
      </c>
      <c r="E26" s="91"/>
      <c r="F26" s="92"/>
      <c r="G26" s="92"/>
      <c r="H26" s="93"/>
      <c r="I26" s="78"/>
      <c r="J26" s="78"/>
      <c r="K26" s="78"/>
      <c r="L26" s="78"/>
      <c r="M26" s="78"/>
      <c r="N26" s="78"/>
      <c r="O26" s="94" t="str">
        <f t="shared" si="4"/>
        <v/>
      </c>
      <c r="P26" s="86"/>
      <c r="Q26" s="86"/>
      <c r="R26" s="86"/>
      <c r="S26" s="86"/>
      <c r="T26" s="62">
        <f t="shared" si="5"/>
        <v>0</v>
      </c>
      <c r="U26" s="62">
        <f t="shared" si="6"/>
        <v>0</v>
      </c>
      <c r="V26" s="62">
        <f t="shared" si="7"/>
        <v>0</v>
      </c>
      <c r="W26" s="62">
        <f t="shared" si="8"/>
        <v>0</v>
      </c>
      <c r="X26" s="62">
        <f t="shared" si="9"/>
        <v>0</v>
      </c>
      <c r="Y26" s="62"/>
      <c r="Z26" s="27" t="str">
        <f t="shared" si="10"/>
        <v/>
      </c>
      <c r="AA26" s="68" t="str">
        <f t="shared" si="11"/>
        <v/>
      </c>
      <c r="AB26" s="54" t="str">
        <f t="shared" si="12"/>
        <v/>
      </c>
      <c r="AC26" s="86"/>
      <c r="AD26" s="86"/>
      <c r="AE26" s="86"/>
      <c r="AF26" s="86"/>
      <c r="AG26" s="62">
        <f t="shared" si="13"/>
        <v>0</v>
      </c>
      <c r="AH26" s="62">
        <f t="shared" si="14"/>
        <v>0</v>
      </c>
      <c r="AI26" s="62">
        <f t="shared" si="15"/>
        <v>0</v>
      </c>
      <c r="AJ26" s="62">
        <f t="shared" si="16"/>
        <v>0</v>
      </c>
      <c r="AK26" s="62">
        <f t="shared" si="17"/>
        <v>0</v>
      </c>
      <c r="AL26" s="62"/>
      <c r="AM26" s="90" t="str">
        <f t="shared" si="18"/>
        <v/>
      </c>
    </row>
    <row r="27" spans="1:39" ht="15">
      <c r="A27" s="54" t="e">
        <f>IF(#REF!&gt;0,ROW()-3,"")</f>
        <v>#REF!</v>
      </c>
      <c r="B27" s="68" t="str">
        <f t="shared" si="1"/>
        <v/>
      </c>
      <c r="C27" s="54" t="str">
        <f t="shared" si="2"/>
        <v/>
      </c>
      <c r="D27" s="55" t="str">
        <f t="shared" si="3"/>
        <v/>
      </c>
      <c r="E27" s="91"/>
      <c r="F27" s="92"/>
      <c r="G27" s="92"/>
      <c r="H27" s="93"/>
      <c r="I27" s="78"/>
      <c r="J27" s="78"/>
      <c r="K27" s="78"/>
      <c r="L27" s="78"/>
      <c r="M27" s="78"/>
      <c r="N27" s="78"/>
      <c r="O27" s="94" t="str">
        <f t="shared" si="4"/>
        <v/>
      </c>
      <c r="P27" s="86"/>
      <c r="Q27" s="86"/>
      <c r="R27" s="86"/>
      <c r="S27" s="86"/>
      <c r="T27" s="62">
        <f t="shared" si="5"/>
        <v>0</v>
      </c>
      <c r="U27" s="62">
        <f t="shared" si="6"/>
        <v>0</v>
      </c>
      <c r="V27" s="62">
        <f t="shared" si="7"/>
        <v>0</v>
      </c>
      <c r="W27" s="62">
        <f t="shared" si="8"/>
        <v>0</v>
      </c>
      <c r="X27" s="62">
        <f t="shared" si="9"/>
        <v>0</v>
      </c>
      <c r="Y27" s="62"/>
      <c r="Z27" s="27" t="str">
        <f t="shared" si="10"/>
        <v/>
      </c>
      <c r="AA27" s="68" t="str">
        <f t="shared" si="11"/>
        <v/>
      </c>
      <c r="AB27" s="54" t="str">
        <f t="shared" si="12"/>
        <v/>
      </c>
      <c r="AC27" s="86"/>
      <c r="AD27" s="86"/>
      <c r="AE27" s="86"/>
      <c r="AF27" s="86"/>
      <c r="AG27" s="62">
        <f t="shared" si="13"/>
        <v>0</v>
      </c>
      <c r="AH27" s="62">
        <f t="shared" si="14"/>
        <v>0</v>
      </c>
      <c r="AI27" s="62">
        <f t="shared" si="15"/>
        <v>0</v>
      </c>
      <c r="AJ27" s="62">
        <f t="shared" si="16"/>
        <v>0</v>
      </c>
      <c r="AK27" s="62">
        <f t="shared" si="17"/>
        <v>0</v>
      </c>
      <c r="AL27" s="62"/>
      <c r="AM27" s="90" t="str">
        <f t="shared" si="18"/>
        <v/>
      </c>
    </row>
    <row r="28" spans="1:39" ht="15">
      <c r="A28" s="54" t="e">
        <f>IF(#REF!&gt;0,ROW()-3,"")</f>
        <v>#REF!</v>
      </c>
      <c r="B28" s="68" t="str">
        <f t="shared" si="1"/>
        <v/>
      </c>
      <c r="C28" s="54" t="str">
        <f t="shared" si="2"/>
        <v/>
      </c>
      <c r="D28" s="55" t="str">
        <f t="shared" si="3"/>
        <v/>
      </c>
      <c r="E28" s="91"/>
      <c r="F28" s="92"/>
      <c r="G28" s="92"/>
      <c r="H28" s="93"/>
      <c r="I28" s="78"/>
      <c r="J28" s="78"/>
      <c r="K28" s="78"/>
      <c r="L28" s="78"/>
      <c r="M28" s="78"/>
      <c r="N28" s="78"/>
      <c r="O28" s="94" t="str">
        <f t="shared" si="4"/>
        <v/>
      </c>
      <c r="P28" s="86"/>
      <c r="Q28" s="86"/>
      <c r="R28" s="86"/>
      <c r="S28" s="86"/>
      <c r="T28" s="62">
        <f t="shared" si="5"/>
        <v>0</v>
      </c>
      <c r="U28" s="62">
        <f t="shared" si="6"/>
        <v>0</v>
      </c>
      <c r="V28" s="62">
        <f t="shared" si="7"/>
        <v>0</v>
      </c>
      <c r="W28" s="62">
        <f t="shared" si="8"/>
        <v>0</v>
      </c>
      <c r="X28" s="62">
        <f t="shared" si="9"/>
        <v>0</v>
      </c>
      <c r="Y28" s="62"/>
      <c r="Z28" s="27" t="str">
        <f t="shared" si="10"/>
        <v/>
      </c>
      <c r="AA28" s="68" t="str">
        <f t="shared" si="11"/>
        <v/>
      </c>
      <c r="AB28" s="54" t="str">
        <f t="shared" si="12"/>
        <v/>
      </c>
      <c r="AC28" s="86"/>
      <c r="AD28" s="86"/>
      <c r="AE28" s="86"/>
      <c r="AF28" s="86"/>
      <c r="AG28" s="62">
        <f t="shared" si="13"/>
        <v>0</v>
      </c>
      <c r="AH28" s="62">
        <f t="shared" si="14"/>
        <v>0</v>
      </c>
      <c r="AI28" s="62">
        <f t="shared" si="15"/>
        <v>0</v>
      </c>
      <c r="AJ28" s="62">
        <f t="shared" si="16"/>
        <v>0</v>
      </c>
      <c r="AK28" s="62">
        <f t="shared" si="17"/>
        <v>0</v>
      </c>
      <c r="AL28" s="62"/>
      <c r="AM28" s="90" t="str">
        <f t="shared" si="18"/>
        <v/>
      </c>
    </row>
    <row r="29" spans="1:39" ht="15">
      <c r="A29" s="54" t="e">
        <f>IF(#REF!&gt;0,ROW()-3,"")</f>
        <v>#REF!</v>
      </c>
      <c r="B29" s="68" t="str">
        <f t="shared" si="1"/>
        <v/>
      </c>
      <c r="C29" s="54" t="str">
        <f t="shared" si="2"/>
        <v/>
      </c>
      <c r="D29" s="55" t="str">
        <f t="shared" si="3"/>
        <v/>
      </c>
      <c r="E29" s="91"/>
      <c r="F29" s="92"/>
      <c r="G29" s="92"/>
      <c r="H29" s="93"/>
      <c r="I29" s="78"/>
      <c r="J29" s="78"/>
      <c r="K29" s="78"/>
      <c r="L29" s="78"/>
      <c r="M29" s="78"/>
      <c r="N29" s="78"/>
      <c r="O29" s="94" t="str">
        <f t="shared" si="4"/>
        <v/>
      </c>
      <c r="P29" s="86"/>
      <c r="Q29" s="86"/>
      <c r="R29" s="86"/>
      <c r="S29" s="86"/>
      <c r="T29" s="62">
        <f t="shared" si="5"/>
        <v>0</v>
      </c>
      <c r="U29" s="62">
        <f t="shared" si="6"/>
        <v>0</v>
      </c>
      <c r="V29" s="62">
        <f t="shared" si="7"/>
        <v>0</v>
      </c>
      <c r="W29" s="62">
        <f t="shared" si="8"/>
        <v>0</v>
      </c>
      <c r="X29" s="62">
        <f t="shared" si="9"/>
        <v>0</v>
      </c>
      <c r="Y29" s="62"/>
      <c r="Z29" s="27" t="str">
        <f t="shared" si="10"/>
        <v/>
      </c>
      <c r="AA29" s="68" t="str">
        <f t="shared" si="11"/>
        <v/>
      </c>
      <c r="AB29" s="54" t="str">
        <f t="shared" si="12"/>
        <v/>
      </c>
      <c r="AC29" s="86"/>
      <c r="AD29" s="86"/>
      <c r="AE29" s="86"/>
      <c r="AF29" s="86"/>
      <c r="AG29" s="62">
        <f t="shared" si="13"/>
        <v>0</v>
      </c>
      <c r="AH29" s="62">
        <f t="shared" si="14"/>
        <v>0</v>
      </c>
      <c r="AI29" s="62">
        <f t="shared" si="15"/>
        <v>0</v>
      </c>
      <c r="AJ29" s="62">
        <f t="shared" si="16"/>
        <v>0</v>
      </c>
      <c r="AK29" s="62">
        <f t="shared" si="17"/>
        <v>0</v>
      </c>
      <c r="AL29" s="62"/>
      <c r="AM29" s="90" t="str">
        <f t="shared" si="18"/>
        <v/>
      </c>
    </row>
    <row r="30" spans="1:39" ht="15">
      <c r="A30" s="54" t="e">
        <f>IF(#REF!&gt;0,ROW()-3,"")</f>
        <v>#REF!</v>
      </c>
      <c r="B30" s="68" t="str">
        <f t="shared" si="1"/>
        <v/>
      </c>
      <c r="C30" s="54" t="str">
        <f t="shared" si="2"/>
        <v/>
      </c>
      <c r="D30" s="55" t="str">
        <f t="shared" si="3"/>
        <v/>
      </c>
      <c r="E30" s="91"/>
      <c r="F30" s="92"/>
      <c r="G30" s="92"/>
      <c r="H30" s="93"/>
      <c r="I30" s="78"/>
      <c r="J30" s="78"/>
      <c r="K30" s="78"/>
      <c r="L30" s="78"/>
      <c r="M30" s="78"/>
      <c r="N30" s="78"/>
      <c r="O30" s="94" t="str">
        <f t="shared" si="4"/>
        <v/>
      </c>
      <c r="P30" s="86"/>
      <c r="Q30" s="86"/>
      <c r="R30" s="86"/>
      <c r="S30" s="86"/>
      <c r="T30" s="62">
        <f t="shared" si="5"/>
        <v>0</v>
      </c>
      <c r="U30" s="62">
        <f t="shared" si="6"/>
        <v>0</v>
      </c>
      <c r="V30" s="62">
        <f t="shared" si="7"/>
        <v>0</v>
      </c>
      <c r="W30" s="62">
        <f t="shared" si="8"/>
        <v>0</v>
      </c>
      <c r="X30" s="62">
        <f t="shared" si="9"/>
        <v>0</v>
      </c>
      <c r="Y30" s="62"/>
      <c r="Z30" s="27" t="str">
        <f t="shared" si="10"/>
        <v/>
      </c>
      <c r="AA30" s="68" t="str">
        <f t="shared" si="11"/>
        <v/>
      </c>
      <c r="AB30" s="54" t="str">
        <f t="shared" si="12"/>
        <v/>
      </c>
      <c r="AC30" s="86"/>
      <c r="AD30" s="86"/>
      <c r="AE30" s="86"/>
      <c r="AF30" s="86"/>
      <c r="AG30" s="62">
        <f t="shared" si="13"/>
        <v>0</v>
      </c>
      <c r="AH30" s="62">
        <f t="shared" si="14"/>
        <v>0</v>
      </c>
      <c r="AI30" s="62">
        <f t="shared" si="15"/>
        <v>0</v>
      </c>
      <c r="AJ30" s="62">
        <f t="shared" si="16"/>
        <v>0</v>
      </c>
      <c r="AK30" s="62">
        <f t="shared" si="17"/>
        <v>0</v>
      </c>
      <c r="AL30" s="62"/>
      <c r="AM30" s="90" t="str">
        <f t="shared" si="18"/>
        <v/>
      </c>
    </row>
    <row r="31" spans="1:39" ht="15">
      <c r="A31" s="54" t="e">
        <f>IF(#REF!&gt;0,ROW()-3,"")</f>
        <v>#REF!</v>
      </c>
      <c r="B31" s="68" t="str">
        <f t="shared" si="1"/>
        <v/>
      </c>
      <c r="C31" s="54" t="str">
        <f t="shared" si="2"/>
        <v/>
      </c>
      <c r="D31" s="55" t="str">
        <f t="shared" si="3"/>
        <v/>
      </c>
      <c r="E31" s="91"/>
      <c r="F31" s="92"/>
      <c r="G31" s="92"/>
      <c r="H31" s="93"/>
      <c r="I31" s="78"/>
      <c r="J31" s="78"/>
      <c r="K31" s="78"/>
      <c r="L31" s="78"/>
      <c r="M31" s="78"/>
      <c r="N31" s="78"/>
      <c r="O31" s="94" t="str">
        <f t="shared" si="4"/>
        <v/>
      </c>
      <c r="P31" s="86"/>
      <c r="Q31" s="86"/>
      <c r="R31" s="86"/>
      <c r="S31" s="86"/>
      <c r="T31" s="62">
        <f t="shared" si="5"/>
        <v>0</v>
      </c>
      <c r="U31" s="62">
        <f t="shared" si="6"/>
        <v>0</v>
      </c>
      <c r="V31" s="62">
        <f t="shared" si="7"/>
        <v>0</v>
      </c>
      <c r="W31" s="62">
        <f t="shared" si="8"/>
        <v>0</v>
      </c>
      <c r="X31" s="62">
        <f t="shared" si="9"/>
        <v>0</v>
      </c>
      <c r="Y31" s="62"/>
      <c r="Z31" s="27" t="str">
        <f t="shared" si="10"/>
        <v/>
      </c>
      <c r="AA31" s="68" t="str">
        <f t="shared" si="11"/>
        <v/>
      </c>
      <c r="AB31" s="54" t="str">
        <f t="shared" si="12"/>
        <v/>
      </c>
      <c r="AC31" s="86"/>
      <c r="AD31" s="86"/>
      <c r="AE31" s="86"/>
      <c r="AF31" s="86"/>
      <c r="AG31" s="62">
        <f t="shared" si="13"/>
        <v>0</v>
      </c>
      <c r="AH31" s="62">
        <f t="shared" si="14"/>
        <v>0</v>
      </c>
      <c r="AI31" s="62">
        <f t="shared" si="15"/>
        <v>0</v>
      </c>
      <c r="AJ31" s="62">
        <f t="shared" si="16"/>
        <v>0</v>
      </c>
      <c r="AK31" s="62">
        <f t="shared" si="17"/>
        <v>0</v>
      </c>
      <c r="AL31" s="62"/>
      <c r="AM31" s="90" t="str">
        <f t="shared" si="18"/>
        <v/>
      </c>
    </row>
    <row r="32" spans="1:39" ht="15">
      <c r="A32" s="54" t="e">
        <f>IF(#REF!&gt;0,ROW()-3,"")</f>
        <v>#REF!</v>
      </c>
      <c r="B32" s="68" t="str">
        <f t="shared" si="1"/>
        <v/>
      </c>
      <c r="C32" s="54" t="str">
        <f t="shared" si="2"/>
        <v/>
      </c>
      <c r="D32" s="55" t="str">
        <f t="shared" si="3"/>
        <v/>
      </c>
      <c r="E32" s="91"/>
      <c r="F32" s="92"/>
      <c r="G32" s="92"/>
      <c r="H32" s="93"/>
      <c r="I32" s="78"/>
      <c r="J32" s="78"/>
      <c r="K32" s="78"/>
      <c r="L32" s="78"/>
      <c r="M32" s="78"/>
      <c r="N32" s="78"/>
      <c r="O32" s="94" t="str">
        <f t="shared" si="4"/>
        <v/>
      </c>
      <c r="P32" s="86"/>
      <c r="Q32" s="86"/>
      <c r="R32" s="86"/>
      <c r="S32" s="86"/>
      <c r="T32" s="62">
        <f t="shared" si="5"/>
        <v>0</v>
      </c>
      <c r="U32" s="62">
        <f t="shared" si="6"/>
        <v>0</v>
      </c>
      <c r="V32" s="62">
        <f t="shared" si="7"/>
        <v>0</v>
      </c>
      <c r="W32" s="62">
        <f t="shared" si="8"/>
        <v>0</v>
      </c>
      <c r="X32" s="62">
        <f t="shared" si="9"/>
        <v>0</v>
      </c>
      <c r="Y32" s="62"/>
      <c r="Z32" s="27" t="str">
        <f t="shared" si="10"/>
        <v/>
      </c>
      <c r="AA32" s="68" t="str">
        <f t="shared" si="11"/>
        <v/>
      </c>
      <c r="AB32" s="54" t="str">
        <f t="shared" si="12"/>
        <v/>
      </c>
      <c r="AC32" s="86"/>
      <c r="AD32" s="86"/>
      <c r="AE32" s="86"/>
      <c r="AF32" s="86"/>
      <c r="AG32" s="62">
        <f t="shared" si="13"/>
        <v>0</v>
      </c>
      <c r="AH32" s="62">
        <f t="shared" si="14"/>
        <v>0</v>
      </c>
      <c r="AI32" s="62">
        <f t="shared" si="15"/>
        <v>0</v>
      </c>
      <c r="AJ32" s="62">
        <f t="shared" si="16"/>
        <v>0</v>
      </c>
      <c r="AK32" s="62">
        <f t="shared" si="17"/>
        <v>0</v>
      </c>
      <c r="AL32" s="62"/>
      <c r="AM32" s="90" t="str">
        <f t="shared" si="18"/>
        <v/>
      </c>
    </row>
    <row r="33" spans="1:39" ht="15">
      <c r="A33" s="54" t="e">
        <f>IF(#REF!&gt;0,ROW()-3,"")</f>
        <v>#REF!</v>
      </c>
      <c r="B33" s="68" t="str">
        <f t="shared" si="1"/>
        <v/>
      </c>
      <c r="C33" s="54" t="str">
        <f t="shared" si="2"/>
        <v/>
      </c>
      <c r="D33" s="55" t="str">
        <f t="shared" si="3"/>
        <v/>
      </c>
      <c r="E33" s="91"/>
      <c r="F33" s="92"/>
      <c r="G33" s="92"/>
      <c r="H33" s="93"/>
      <c r="I33" s="78"/>
      <c r="J33" s="78"/>
      <c r="K33" s="78"/>
      <c r="L33" s="78"/>
      <c r="M33" s="78"/>
      <c r="N33" s="78"/>
      <c r="O33" s="94" t="str">
        <f t="shared" si="4"/>
        <v/>
      </c>
      <c r="P33" s="86"/>
      <c r="Q33" s="86"/>
      <c r="R33" s="86"/>
      <c r="S33" s="86"/>
      <c r="T33" s="62">
        <f t="shared" si="5"/>
        <v>0</v>
      </c>
      <c r="U33" s="62">
        <f t="shared" si="6"/>
        <v>0</v>
      </c>
      <c r="V33" s="62">
        <f t="shared" si="7"/>
        <v>0</v>
      </c>
      <c r="W33" s="62">
        <f t="shared" si="8"/>
        <v>0</v>
      </c>
      <c r="X33" s="62">
        <f t="shared" si="9"/>
        <v>0</v>
      </c>
      <c r="Y33" s="62"/>
      <c r="Z33" s="27" t="str">
        <f t="shared" si="10"/>
        <v/>
      </c>
      <c r="AA33" s="68" t="str">
        <f t="shared" si="11"/>
        <v/>
      </c>
      <c r="AB33" s="54" t="str">
        <f t="shared" si="12"/>
        <v/>
      </c>
      <c r="AC33" s="86"/>
      <c r="AD33" s="86"/>
      <c r="AE33" s="86"/>
      <c r="AF33" s="86"/>
      <c r="AG33" s="62">
        <f t="shared" si="13"/>
        <v>0</v>
      </c>
      <c r="AH33" s="62">
        <f t="shared" si="14"/>
        <v>0</v>
      </c>
      <c r="AI33" s="62">
        <f t="shared" si="15"/>
        <v>0</v>
      </c>
      <c r="AJ33" s="62">
        <f t="shared" si="16"/>
        <v>0</v>
      </c>
      <c r="AK33" s="62">
        <f t="shared" si="17"/>
        <v>0</v>
      </c>
      <c r="AL33" s="62"/>
      <c r="AM33" s="90" t="str">
        <f t="shared" si="18"/>
        <v/>
      </c>
    </row>
    <row r="34" spans="1:39" ht="15">
      <c r="A34" s="54" t="e">
        <f>IF(#REF!&gt;0,ROW()-3,"")</f>
        <v>#REF!</v>
      </c>
      <c r="B34" s="68" t="str">
        <f t="shared" si="1"/>
        <v/>
      </c>
      <c r="C34" s="54" t="str">
        <f t="shared" si="2"/>
        <v/>
      </c>
      <c r="D34" s="55" t="str">
        <f t="shared" si="3"/>
        <v/>
      </c>
      <c r="E34" s="91"/>
      <c r="F34" s="92"/>
      <c r="G34" s="92"/>
      <c r="H34" s="93"/>
      <c r="I34" s="78"/>
      <c r="J34" s="78"/>
      <c r="K34" s="78"/>
      <c r="L34" s="78"/>
      <c r="M34" s="78"/>
      <c r="N34" s="78"/>
      <c r="O34" s="94" t="str">
        <f t="shared" si="4"/>
        <v/>
      </c>
      <c r="P34" s="86"/>
      <c r="Q34" s="86"/>
      <c r="R34" s="86"/>
      <c r="S34" s="86"/>
      <c r="T34" s="62">
        <f t="shared" si="5"/>
        <v>0</v>
      </c>
      <c r="U34" s="62">
        <f t="shared" si="6"/>
        <v>0</v>
      </c>
      <c r="V34" s="62">
        <f t="shared" si="7"/>
        <v>0</v>
      </c>
      <c r="W34" s="62">
        <f t="shared" si="8"/>
        <v>0</v>
      </c>
      <c r="X34" s="62">
        <f t="shared" si="9"/>
        <v>0</v>
      </c>
      <c r="Y34" s="62"/>
      <c r="Z34" s="27" t="str">
        <f t="shared" si="10"/>
        <v/>
      </c>
      <c r="AA34" s="68" t="str">
        <f t="shared" si="11"/>
        <v/>
      </c>
      <c r="AB34" s="54" t="str">
        <f t="shared" si="12"/>
        <v/>
      </c>
      <c r="AC34" s="86"/>
      <c r="AD34" s="86"/>
      <c r="AE34" s="86"/>
      <c r="AF34" s="86"/>
      <c r="AG34" s="62">
        <f t="shared" si="13"/>
        <v>0</v>
      </c>
      <c r="AH34" s="62">
        <f t="shared" si="14"/>
        <v>0</v>
      </c>
      <c r="AI34" s="62">
        <f t="shared" si="15"/>
        <v>0</v>
      </c>
      <c r="AJ34" s="62">
        <f t="shared" si="16"/>
        <v>0</v>
      </c>
      <c r="AK34" s="62">
        <f t="shared" si="17"/>
        <v>0</v>
      </c>
      <c r="AL34" s="62"/>
      <c r="AM34" s="90" t="str">
        <f t="shared" si="18"/>
        <v/>
      </c>
    </row>
    <row r="35" spans="1:39" ht="15">
      <c r="A35" s="54" t="e">
        <f>IF(#REF!&gt;0,ROW()-3,"")</f>
        <v>#REF!</v>
      </c>
      <c r="B35" s="68" t="str">
        <f t="shared" si="1"/>
        <v/>
      </c>
      <c r="C35" s="54" t="str">
        <f t="shared" si="2"/>
        <v/>
      </c>
      <c r="D35" s="55" t="str">
        <f t="shared" si="3"/>
        <v/>
      </c>
      <c r="E35" s="91"/>
      <c r="F35" s="92"/>
      <c r="G35" s="92"/>
      <c r="H35" s="93"/>
      <c r="I35" s="78"/>
      <c r="J35" s="78"/>
      <c r="K35" s="78"/>
      <c r="L35" s="78"/>
      <c r="M35" s="78"/>
      <c r="N35" s="78"/>
      <c r="O35" s="94" t="str">
        <f t="shared" si="4"/>
        <v/>
      </c>
      <c r="P35" s="86"/>
      <c r="Q35" s="86"/>
      <c r="R35" s="86"/>
      <c r="S35" s="86"/>
      <c r="T35" s="62">
        <f t="shared" si="5"/>
        <v>0</v>
      </c>
      <c r="U35" s="62">
        <f t="shared" si="6"/>
        <v>0</v>
      </c>
      <c r="V35" s="62">
        <f t="shared" si="7"/>
        <v>0</v>
      </c>
      <c r="W35" s="62">
        <f t="shared" si="8"/>
        <v>0</v>
      </c>
      <c r="X35" s="62">
        <f t="shared" si="9"/>
        <v>0</v>
      </c>
      <c r="Y35" s="62"/>
      <c r="Z35" s="27" t="str">
        <f t="shared" si="10"/>
        <v/>
      </c>
      <c r="AA35" s="68" t="str">
        <f t="shared" si="11"/>
        <v/>
      </c>
      <c r="AB35" s="54" t="str">
        <f t="shared" si="12"/>
        <v/>
      </c>
      <c r="AC35" s="86"/>
      <c r="AD35" s="86"/>
      <c r="AE35" s="86"/>
      <c r="AF35" s="86"/>
      <c r="AG35" s="62">
        <f t="shared" si="13"/>
        <v>0</v>
      </c>
      <c r="AH35" s="62">
        <f t="shared" si="14"/>
        <v>0</v>
      </c>
      <c r="AI35" s="62">
        <f t="shared" si="15"/>
        <v>0</v>
      </c>
      <c r="AJ35" s="62">
        <f t="shared" si="16"/>
        <v>0</v>
      </c>
      <c r="AK35" s="62">
        <f t="shared" si="17"/>
        <v>0</v>
      </c>
      <c r="AL35" s="62"/>
      <c r="AM35" s="90" t="str">
        <f t="shared" si="18"/>
        <v/>
      </c>
    </row>
    <row r="36" spans="1:39" ht="15">
      <c r="A36" s="54" t="e">
        <f>IF(#REF!&gt;0,ROW()-3,"")</f>
        <v>#REF!</v>
      </c>
      <c r="B36" s="68" t="str">
        <f t="shared" si="1"/>
        <v/>
      </c>
      <c r="C36" s="54" t="str">
        <f t="shared" si="2"/>
        <v/>
      </c>
      <c r="D36" s="55" t="str">
        <f t="shared" si="3"/>
        <v/>
      </c>
      <c r="E36" s="91"/>
      <c r="F36" s="92"/>
      <c r="G36" s="92"/>
      <c r="H36" s="93"/>
      <c r="I36" s="78"/>
      <c r="J36" s="78"/>
      <c r="K36" s="78"/>
      <c r="L36" s="78"/>
      <c r="M36" s="78"/>
      <c r="N36" s="78"/>
      <c r="O36" s="94" t="str">
        <f t="shared" si="4"/>
        <v/>
      </c>
      <c r="P36" s="86"/>
      <c r="Q36" s="86"/>
      <c r="R36" s="86"/>
      <c r="S36" s="86"/>
      <c r="T36" s="62">
        <f t="shared" si="5"/>
        <v>0</v>
      </c>
      <c r="U36" s="62">
        <f t="shared" si="6"/>
        <v>0</v>
      </c>
      <c r="V36" s="62">
        <f t="shared" si="7"/>
        <v>0</v>
      </c>
      <c r="W36" s="62">
        <f t="shared" si="8"/>
        <v>0</v>
      </c>
      <c r="X36" s="62">
        <f t="shared" si="9"/>
        <v>0</v>
      </c>
      <c r="Y36" s="62"/>
      <c r="Z36" s="27" t="str">
        <f t="shared" si="10"/>
        <v/>
      </c>
      <c r="AA36" s="68" t="str">
        <f t="shared" si="11"/>
        <v/>
      </c>
      <c r="AB36" s="54" t="str">
        <f t="shared" si="12"/>
        <v/>
      </c>
      <c r="AC36" s="86"/>
      <c r="AD36" s="86"/>
      <c r="AE36" s="86"/>
      <c r="AF36" s="86"/>
      <c r="AG36" s="62">
        <f t="shared" si="13"/>
        <v>0</v>
      </c>
      <c r="AH36" s="62">
        <f t="shared" si="14"/>
        <v>0</v>
      </c>
      <c r="AI36" s="62">
        <f t="shared" si="15"/>
        <v>0</v>
      </c>
      <c r="AJ36" s="62">
        <f t="shared" si="16"/>
        <v>0</v>
      </c>
      <c r="AK36" s="62">
        <f t="shared" si="17"/>
        <v>0</v>
      </c>
      <c r="AL36" s="62"/>
      <c r="AM36" s="90" t="str">
        <f t="shared" si="18"/>
        <v/>
      </c>
    </row>
    <row r="37" spans="1:39" ht="15">
      <c r="A37" s="54" t="e">
        <f>IF(#REF!&gt;0,ROW()-3,"")</f>
        <v>#REF!</v>
      </c>
      <c r="B37" s="68" t="str">
        <f t="shared" si="1"/>
        <v/>
      </c>
      <c r="C37" s="54" t="str">
        <f t="shared" si="2"/>
        <v/>
      </c>
      <c r="D37" s="55" t="str">
        <f t="shared" si="3"/>
        <v/>
      </c>
      <c r="E37" s="91"/>
      <c r="F37" s="92"/>
      <c r="G37" s="92"/>
      <c r="H37" s="93"/>
      <c r="I37" s="78"/>
      <c r="J37" s="78"/>
      <c r="K37" s="78"/>
      <c r="L37" s="78"/>
      <c r="M37" s="78"/>
      <c r="N37" s="78"/>
      <c r="O37" s="94" t="str">
        <f t="shared" si="4"/>
        <v/>
      </c>
      <c r="P37" s="86"/>
      <c r="Q37" s="86"/>
      <c r="R37" s="86"/>
      <c r="S37" s="86"/>
      <c r="T37" s="62">
        <f t="shared" si="5"/>
        <v>0</v>
      </c>
      <c r="U37" s="62">
        <f t="shared" si="6"/>
        <v>0</v>
      </c>
      <c r="V37" s="62">
        <f t="shared" si="7"/>
        <v>0</v>
      </c>
      <c r="W37" s="62">
        <f t="shared" si="8"/>
        <v>0</v>
      </c>
      <c r="X37" s="62">
        <f t="shared" si="9"/>
        <v>0</v>
      </c>
      <c r="Y37" s="62"/>
      <c r="Z37" s="27" t="str">
        <f t="shared" si="10"/>
        <v/>
      </c>
      <c r="AA37" s="68" t="str">
        <f t="shared" si="11"/>
        <v/>
      </c>
      <c r="AB37" s="54" t="str">
        <f t="shared" si="12"/>
        <v/>
      </c>
      <c r="AC37" s="86"/>
      <c r="AD37" s="86"/>
      <c r="AE37" s="86"/>
      <c r="AF37" s="86"/>
      <c r="AG37" s="62">
        <f t="shared" si="13"/>
        <v>0</v>
      </c>
      <c r="AH37" s="62">
        <f t="shared" si="14"/>
        <v>0</v>
      </c>
      <c r="AI37" s="62">
        <f t="shared" si="15"/>
        <v>0</v>
      </c>
      <c r="AJ37" s="62">
        <f t="shared" si="16"/>
        <v>0</v>
      </c>
      <c r="AK37" s="62">
        <f t="shared" si="17"/>
        <v>0</v>
      </c>
      <c r="AL37" s="62"/>
      <c r="AM37" s="90" t="str">
        <f t="shared" si="18"/>
        <v/>
      </c>
    </row>
    <row r="38" spans="1:39" ht="15">
      <c r="A38" s="54" t="e">
        <f>IF(#REF!&gt;0,ROW()-3,"")</f>
        <v>#REF!</v>
      </c>
      <c r="B38" s="68" t="str">
        <f t="shared" si="1"/>
        <v/>
      </c>
      <c r="C38" s="54" t="str">
        <f t="shared" si="2"/>
        <v/>
      </c>
      <c r="D38" s="55" t="str">
        <f t="shared" si="3"/>
        <v/>
      </c>
      <c r="E38" s="91"/>
      <c r="F38" s="92"/>
      <c r="G38" s="92"/>
      <c r="H38" s="93"/>
      <c r="I38" s="78"/>
      <c r="J38" s="78"/>
      <c r="K38" s="78"/>
      <c r="L38" s="78"/>
      <c r="M38" s="78"/>
      <c r="N38" s="78"/>
      <c r="O38" s="94" t="str">
        <f t="shared" si="4"/>
        <v/>
      </c>
      <c r="P38" s="86"/>
      <c r="Q38" s="86"/>
      <c r="R38" s="86"/>
      <c r="S38" s="86"/>
      <c r="T38" s="62">
        <f t="shared" si="5"/>
        <v>0</v>
      </c>
      <c r="U38" s="62">
        <f t="shared" si="6"/>
        <v>0</v>
      </c>
      <c r="V38" s="62">
        <f t="shared" si="7"/>
        <v>0</v>
      </c>
      <c r="W38" s="62">
        <f t="shared" si="8"/>
        <v>0</v>
      </c>
      <c r="X38" s="62">
        <f t="shared" si="9"/>
        <v>0</v>
      </c>
      <c r="Y38" s="62"/>
      <c r="Z38" s="27" t="str">
        <f t="shared" si="10"/>
        <v/>
      </c>
      <c r="AA38" s="68" t="str">
        <f t="shared" si="11"/>
        <v/>
      </c>
      <c r="AB38" s="54" t="str">
        <f t="shared" si="12"/>
        <v/>
      </c>
      <c r="AC38" s="86"/>
      <c r="AD38" s="86"/>
      <c r="AE38" s="86"/>
      <c r="AF38" s="86"/>
      <c r="AG38" s="62">
        <f t="shared" si="13"/>
        <v>0</v>
      </c>
      <c r="AH38" s="62">
        <f t="shared" si="14"/>
        <v>0</v>
      </c>
      <c r="AI38" s="62">
        <f t="shared" si="15"/>
        <v>0</v>
      </c>
      <c r="AJ38" s="62">
        <f t="shared" si="16"/>
        <v>0</v>
      </c>
      <c r="AK38" s="62">
        <f t="shared" si="17"/>
        <v>0</v>
      </c>
      <c r="AL38" s="62"/>
      <c r="AM38" s="90" t="str">
        <f t="shared" si="18"/>
        <v/>
      </c>
    </row>
    <row r="39" spans="1:39" ht="15">
      <c r="B39" s="68" t="str">
        <f t="shared" si="1"/>
        <v/>
      </c>
      <c r="C39" s="54" t="str">
        <f t="shared" si="2"/>
        <v/>
      </c>
      <c r="D39" s="55" t="str">
        <f t="shared" si="3"/>
        <v/>
      </c>
      <c r="E39" s="91"/>
      <c r="F39" s="92"/>
      <c r="G39" s="92"/>
      <c r="H39" s="93"/>
      <c r="I39" s="78"/>
      <c r="J39" s="78"/>
      <c r="K39" s="78"/>
      <c r="L39" s="78"/>
      <c r="M39" s="78"/>
      <c r="N39" s="78"/>
      <c r="O39" s="94" t="str">
        <f t="shared" si="4"/>
        <v/>
      </c>
      <c r="P39" s="86"/>
      <c r="Q39" s="86"/>
      <c r="R39" s="86"/>
      <c r="S39" s="86"/>
      <c r="T39" s="62">
        <f t="shared" si="5"/>
        <v>0</v>
      </c>
      <c r="U39" s="62">
        <f t="shared" si="6"/>
        <v>0</v>
      </c>
      <c r="V39" s="62">
        <f t="shared" si="7"/>
        <v>0</v>
      </c>
      <c r="W39" s="62">
        <f t="shared" si="8"/>
        <v>0</v>
      </c>
      <c r="X39" s="62">
        <f t="shared" si="9"/>
        <v>0</v>
      </c>
      <c r="Y39" s="62"/>
      <c r="Z39" s="27" t="str">
        <f t="shared" si="10"/>
        <v/>
      </c>
      <c r="AA39" s="68" t="str">
        <f t="shared" si="11"/>
        <v/>
      </c>
      <c r="AB39" s="54" t="str">
        <f t="shared" si="12"/>
        <v/>
      </c>
      <c r="AC39" s="86"/>
      <c r="AD39" s="86"/>
      <c r="AE39" s="86"/>
      <c r="AF39" s="86"/>
      <c r="AG39" s="62">
        <f t="shared" si="13"/>
        <v>0</v>
      </c>
      <c r="AH39" s="62">
        <f t="shared" si="14"/>
        <v>0</v>
      </c>
      <c r="AI39" s="62">
        <f t="shared" si="15"/>
        <v>0</v>
      </c>
      <c r="AJ39" s="62">
        <f t="shared" si="16"/>
        <v>0</v>
      </c>
      <c r="AK39" s="62">
        <f t="shared" si="17"/>
        <v>0</v>
      </c>
      <c r="AL39" s="62"/>
      <c r="AM39" s="90" t="str">
        <f t="shared" si="18"/>
        <v/>
      </c>
    </row>
    <row r="40" spans="1:39" ht="15">
      <c r="B40" s="68" t="str">
        <f t="shared" si="1"/>
        <v/>
      </c>
      <c r="C40" s="54" t="str">
        <f t="shared" si="2"/>
        <v/>
      </c>
      <c r="D40" s="55" t="str">
        <f t="shared" si="3"/>
        <v/>
      </c>
      <c r="E40" s="91"/>
      <c r="F40" s="92"/>
      <c r="G40" s="92"/>
      <c r="H40" s="93"/>
      <c r="I40" s="78"/>
      <c r="J40" s="78"/>
      <c r="K40" s="78"/>
      <c r="L40" s="78"/>
      <c r="M40" s="78"/>
      <c r="N40" s="78"/>
      <c r="O40" s="94" t="str">
        <f t="shared" si="4"/>
        <v/>
      </c>
      <c r="P40" s="86"/>
      <c r="Q40" s="86"/>
      <c r="R40" s="86"/>
      <c r="S40" s="86"/>
      <c r="T40" s="62">
        <f t="shared" si="5"/>
        <v>0</v>
      </c>
      <c r="U40" s="62">
        <f t="shared" si="6"/>
        <v>0</v>
      </c>
      <c r="V40" s="62">
        <f t="shared" si="7"/>
        <v>0</v>
      </c>
      <c r="W40" s="62">
        <f t="shared" si="8"/>
        <v>0</v>
      </c>
      <c r="X40" s="62">
        <f t="shared" si="9"/>
        <v>0</v>
      </c>
      <c r="Y40" s="62"/>
      <c r="Z40" s="27" t="str">
        <f t="shared" si="10"/>
        <v/>
      </c>
      <c r="AA40" s="68" t="str">
        <f t="shared" si="11"/>
        <v/>
      </c>
      <c r="AB40" s="54" t="str">
        <f t="shared" si="12"/>
        <v/>
      </c>
      <c r="AC40" s="86"/>
      <c r="AD40" s="86"/>
      <c r="AE40" s="86"/>
      <c r="AF40" s="86"/>
      <c r="AG40" s="62">
        <f t="shared" si="13"/>
        <v>0</v>
      </c>
      <c r="AH40" s="62">
        <f t="shared" si="14"/>
        <v>0</v>
      </c>
      <c r="AI40" s="62">
        <f t="shared" si="15"/>
        <v>0</v>
      </c>
      <c r="AJ40" s="62">
        <f t="shared" si="16"/>
        <v>0</v>
      </c>
      <c r="AK40" s="62">
        <f t="shared" si="17"/>
        <v>0</v>
      </c>
      <c r="AL40" s="62"/>
      <c r="AM40" s="90" t="str">
        <f t="shared" si="18"/>
        <v/>
      </c>
    </row>
    <row r="41" spans="1:39">
      <c r="E41" s="2"/>
      <c r="F41" s="2"/>
      <c r="G41" s="2"/>
      <c r="H41" s="2"/>
      <c r="I41" s="2"/>
      <c r="J41" s="2"/>
      <c r="K41" s="2"/>
      <c r="L41" s="2"/>
      <c r="M41" s="2"/>
      <c r="N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9"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39">
      <c r="E43" s="2" t="s">
        <v>30</v>
      </c>
      <c r="F43" s="2"/>
      <c r="G43" s="2"/>
      <c r="H43" s="2">
        <f>COUNTA(E10:E38)</f>
        <v>0</v>
      </c>
      <c r="I43" s="2"/>
      <c r="J43" s="2"/>
      <c r="K43" s="2"/>
      <c r="L43" s="2"/>
      <c r="M43" s="2"/>
      <c r="N43" s="2"/>
    </row>
    <row r="44" spans="1:39">
      <c r="E44" s="2" t="s">
        <v>31</v>
      </c>
      <c r="F44" s="2"/>
      <c r="G44" s="2"/>
      <c r="H44" s="2">
        <f>IF(H43&lt;=5,3,IF(H43&lt;=7,4,IF(H43&lt;=14,5,IF(H43&lt;=29,6,8))))</f>
        <v>3</v>
      </c>
      <c r="I44" s="2"/>
      <c r="J44" s="2"/>
      <c r="K44" s="2"/>
      <c r="L44" s="2"/>
      <c r="M44" s="2"/>
      <c r="N44" s="2"/>
    </row>
  </sheetData>
  <mergeCells count="11">
    <mergeCell ref="G6:H6"/>
    <mergeCell ref="I8:N8"/>
    <mergeCell ref="P8:S8"/>
    <mergeCell ref="AA8:AB8"/>
    <mergeCell ref="AC8:AF8"/>
    <mergeCell ref="B2:F2"/>
    <mergeCell ref="G2:H2"/>
    <mergeCell ref="B3:F3"/>
    <mergeCell ref="G3:H3"/>
    <mergeCell ref="B4:F4"/>
    <mergeCell ref="G4:H4"/>
  </mergeCells>
  <conditionalFormatting sqref="D10:D40">
    <cfRule type="containsText" dxfId="41" priority="1" operator="containsText" text="FINALE">
      <formula>NOT(ISERROR(SEARCH("FINALE",D10)))</formula>
    </cfRule>
  </conditionalFormatting>
  <pageMargins left="0.70866141732283472" right="0.70866141732283472" top="0.74803149606299213" bottom="0.74803149606299213" header="0.31496062992125984" footer="0.31496062992125984"/>
  <pageSetup scale="59" orientation="landscape" verticalDpi="1200" r:id="rId1"/>
  <headerFooter>
    <oddFooter>&amp;L&amp;G&amp;R&amp;T &amp;D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2060"/>
    <pageSetUpPr fitToPage="1"/>
  </sheetPr>
  <dimension ref="A1:HD61"/>
  <sheetViews>
    <sheetView topLeftCell="B8" zoomScale="90" zoomScaleNormal="90" workbookViewId="0">
      <selection activeCell="O19" sqref="O19"/>
    </sheetView>
  </sheetViews>
  <sheetFormatPr baseColWidth="10" defaultRowHeight="12.75"/>
  <cols>
    <col min="1" max="1" width="3" style="2" hidden="1" customWidth="1"/>
    <col min="2" max="2" width="11.28515625" style="2" customWidth="1"/>
    <col min="3" max="3" width="4.28515625" style="2" hidden="1" customWidth="1"/>
    <col min="4" max="4" width="11.7109375" style="2" hidden="1" customWidth="1"/>
    <col min="5" max="5" width="8.85546875" style="6" hidden="1" customWidth="1"/>
    <col min="6" max="6" width="16.42578125" style="6" customWidth="1"/>
    <col min="7" max="7" width="17.28515625" style="6" bestFit="1" customWidth="1"/>
    <col min="8" max="8" width="17.28515625" style="6" customWidth="1"/>
    <col min="9" max="9" width="26.7109375" style="6" bestFit="1" customWidth="1"/>
    <col min="10" max="10" width="5.28515625" style="6" customWidth="1"/>
    <col min="11" max="15" width="5" style="6" customWidth="1"/>
    <col min="16" max="16" width="5.85546875" style="2" customWidth="1"/>
    <col min="17" max="17" width="4.5703125" style="2" customWidth="1"/>
    <col min="18" max="18" width="3.28515625" style="2" hidden="1" customWidth="1"/>
    <col min="19" max="19" width="2.5703125" style="2" hidden="1" customWidth="1"/>
    <col min="20" max="20" width="3" style="2" hidden="1" customWidth="1"/>
    <col min="21" max="21" width="4.85546875" style="2" hidden="1" customWidth="1"/>
    <col min="22" max="22" width="2.140625" style="3" hidden="1" customWidth="1"/>
    <col min="23" max="23" width="3.42578125" style="2" hidden="1" customWidth="1"/>
    <col min="24" max="24" width="3.140625" style="2" hidden="1" customWidth="1"/>
    <col min="25" max="25" width="4.85546875" style="6" hidden="1" customWidth="1"/>
    <col min="26" max="26" width="3" style="2" hidden="1" customWidth="1"/>
    <col min="27" max="27" width="4.85546875" style="2" hidden="1" customWidth="1"/>
    <col min="28" max="28" width="2.140625" style="2" hidden="1" customWidth="1"/>
    <col min="29" max="29" width="3.42578125" style="6" hidden="1" customWidth="1"/>
    <col min="30" max="30" width="4.42578125" style="2" hidden="1" customWidth="1"/>
    <col min="31" max="31" width="4.85546875" style="2" hidden="1" customWidth="1"/>
    <col min="32" max="32" width="3" style="2" hidden="1" customWidth="1"/>
    <col min="33" max="33" width="4.85546875" style="6" hidden="1" customWidth="1"/>
    <col min="34" max="34" width="3" style="2" hidden="1" customWidth="1"/>
    <col min="35" max="35" width="3.42578125" style="2" hidden="1" customWidth="1"/>
    <col min="36" max="36" width="4.42578125" style="2" hidden="1" customWidth="1"/>
    <col min="37" max="37" width="3.42578125" hidden="1" customWidth="1"/>
    <col min="38" max="38" width="3" style="2" hidden="1" customWidth="1"/>
    <col min="39" max="39" width="4.85546875" style="6" hidden="1" customWidth="1"/>
    <col min="40" max="40" width="3" style="2" hidden="1" customWidth="1"/>
    <col min="41" max="41" width="3.42578125" style="2" hidden="1" customWidth="1"/>
    <col min="42" max="42" width="4.42578125" style="2" hidden="1" customWidth="1"/>
    <col min="43" max="43" width="3.42578125" hidden="1" customWidth="1"/>
    <col min="44" max="44" width="4.28515625" hidden="1" customWidth="1"/>
    <col min="45" max="45" width="4.85546875" hidden="1" customWidth="1"/>
    <col min="46" max="46" width="4.140625" hidden="1" customWidth="1"/>
    <col min="47" max="47" width="3" hidden="1" customWidth="1"/>
    <col min="48" max="48" width="1.85546875" hidden="1" customWidth="1"/>
    <col min="49" max="49" width="4.85546875" hidden="1" customWidth="1"/>
    <col min="50" max="50" width="2.140625" hidden="1" customWidth="1"/>
    <col min="51" max="51" width="3" hidden="1" customWidth="1"/>
    <col min="52" max="52" width="11.42578125" hidden="1" customWidth="1"/>
    <col min="53" max="53" width="4.85546875" hidden="1" customWidth="1"/>
    <col min="54" max="54" width="5.85546875" hidden="1" customWidth="1"/>
    <col min="55" max="55" width="11.28515625" hidden="1" customWidth="1"/>
    <col min="56" max="56" width="11.42578125" hidden="1" customWidth="1"/>
  </cols>
  <sheetData>
    <row r="1" spans="1:212">
      <c r="E1" s="2"/>
      <c r="F1" s="2"/>
      <c r="G1" s="2"/>
      <c r="H1" s="2"/>
      <c r="I1" s="2"/>
      <c r="J1" s="2"/>
      <c r="K1" s="2"/>
      <c r="L1" s="2"/>
      <c r="M1" s="2"/>
      <c r="N1" s="2"/>
      <c r="O1" s="2"/>
      <c r="Y1" s="2"/>
      <c r="AC1" s="2"/>
      <c r="AG1" s="2"/>
      <c r="AK1" s="2"/>
      <c r="AM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212" ht="13.5" thickBot="1">
      <c r="B2" s="116" t="s">
        <v>4</v>
      </c>
      <c r="C2" s="116"/>
      <c r="D2" s="116"/>
      <c r="E2" s="116"/>
      <c r="F2" s="116"/>
      <c r="G2" s="116"/>
      <c r="H2" s="117">
        <v>1</v>
      </c>
      <c r="I2" s="117"/>
      <c r="J2" s="2"/>
      <c r="K2" s="2"/>
      <c r="L2" s="2"/>
      <c r="M2" s="2"/>
      <c r="N2" s="2"/>
      <c r="O2" s="2"/>
      <c r="Y2" s="2"/>
      <c r="AC2" s="2"/>
      <c r="AG2" s="2"/>
      <c r="AK2" s="2"/>
      <c r="AM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212" ht="13.5" thickBot="1">
      <c r="B3" s="116" t="s">
        <v>5</v>
      </c>
      <c r="C3" s="116"/>
      <c r="D3" s="116"/>
      <c r="E3" s="116"/>
      <c r="F3" s="116"/>
      <c r="G3" s="116"/>
      <c r="H3" s="118" t="s">
        <v>69</v>
      </c>
      <c r="I3" s="117"/>
      <c r="J3" s="2"/>
      <c r="K3" s="2"/>
      <c r="L3" s="2"/>
      <c r="M3" s="2"/>
      <c r="N3" s="2"/>
      <c r="O3" s="2"/>
      <c r="Y3" s="2"/>
      <c r="AC3" s="2"/>
      <c r="AG3" s="2"/>
      <c r="AK3" s="2"/>
      <c r="AM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212" ht="13.5" thickBot="1">
      <c r="B4" s="116" t="s">
        <v>6</v>
      </c>
      <c r="C4" s="116"/>
      <c r="D4" s="116"/>
      <c r="E4" s="116"/>
      <c r="F4" s="116"/>
      <c r="G4" s="116"/>
      <c r="H4" s="119">
        <v>42672</v>
      </c>
      <c r="I4" s="117"/>
      <c r="J4" s="2"/>
      <c r="K4" s="2"/>
      <c r="L4" s="2"/>
      <c r="M4" s="2"/>
      <c r="N4" s="2"/>
      <c r="O4" s="2"/>
      <c r="U4" s="9"/>
      <c r="V4" s="10"/>
      <c r="W4" s="8"/>
      <c r="X4" s="8"/>
      <c r="Y4" s="2"/>
      <c r="AC4" s="2"/>
      <c r="AG4" s="2"/>
      <c r="AK4" s="2"/>
      <c r="AM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212">
      <c r="E5" s="2"/>
      <c r="F5" s="2"/>
      <c r="G5" s="2"/>
      <c r="H5" s="2"/>
      <c r="I5" s="2"/>
      <c r="J5" s="2"/>
      <c r="K5" s="2"/>
      <c r="L5" s="2"/>
      <c r="M5" s="2"/>
      <c r="N5" s="2"/>
      <c r="O5" s="2"/>
      <c r="U5" s="8"/>
      <c r="V5" s="10"/>
      <c r="W5" s="8"/>
      <c r="X5" s="8"/>
      <c r="Y5" s="2"/>
      <c r="AC5" s="2"/>
      <c r="AG5" s="2"/>
      <c r="AK5" s="2"/>
      <c r="AM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212" ht="13.5" thickBot="1">
      <c r="B6" s="43" t="s">
        <v>7</v>
      </c>
      <c r="C6" s="43"/>
      <c r="D6" s="43"/>
      <c r="E6" s="43"/>
      <c r="F6" s="66"/>
      <c r="G6" s="66"/>
      <c r="H6" s="118" t="s">
        <v>70</v>
      </c>
      <c r="I6" s="117"/>
      <c r="J6" s="2"/>
      <c r="K6" s="2"/>
      <c r="L6" s="2"/>
      <c r="M6" s="2"/>
      <c r="N6" s="2"/>
      <c r="O6" s="2"/>
      <c r="Y6" s="2"/>
      <c r="AC6" s="2"/>
      <c r="AG6" s="2"/>
      <c r="AK6" s="2"/>
      <c r="AM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212" s="6" customFormat="1" ht="18">
      <c r="A7" s="7"/>
      <c r="B7" s="33"/>
      <c r="C7" s="33"/>
      <c r="D7" s="33"/>
      <c r="E7" s="34"/>
      <c r="F7" s="35"/>
      <c r="G7" s="36"/>
      <c r="H7" s="36"/>
      <c r="I7" s="35"/>
      <c r="J7" s="35"/>
      <c r="K7" s="35"/>
      <c r="L7" s="35"/>
      <c r="M7" s="35"/>
      <c r="N7" s="35"/>
      <c r="O7" s="35"/>
      <c r="P7" s="33"/>
      <c r="Q7" s="33"/>
      <c r="R7" s="33"/>
      <c r="S7" s="33"/>
      <c r="T7" s="33"/>
      <c r="U7" s="33"/>
      <c r="V7" s="37"/>
      <c r="W7" s="33"/>
      <c r="X7" s="33"/>
      <c r="Y7" s="33"/>
      <c r="Z7" s="33"/>
      <c r="AA7" s="33"/>
      <c r="AB7" s="33"/>
      <c r="AC7" s="33"/>
      <c r="AD7" s="33"/>
      <c r="AE7" s="37"/>
      <c r="AF7" s="33"/>
      <c r="AG7" s="33"/>
      <c r="AH7" s="38"/>
      <c r="AI7" s="1"/>
      <c r="AJ7" s="39"/>
      <c r="AK7" s="40"/>
      <c r="AL7" s="33"/>
      <c r="AM7" s="33"/>
      <c r="AN7" s="38"/>
      <c r="AO7" s="1"/>
      <c r="AP7" s="39"/>
      <c r="AQ7" s="40"/>
      <c r="AR7" s="40"/>
      <c r="AS7" s="1"/>
      <c r="AT7" s="1"/>
      <c r="AU7" s="1"/>
      <c r="AV7" s="1"/>
      <c r="AW7" s="1"/>
      <c r="AX7" s="1"/>
      <c r="AY7" s="1"/>
      <c r="AZ7" s="1"/>
      <c r="BA7" s="1"/>
      <c r="BB7" s="1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</row>
    <row r="8" spans="1:212" s="2" customFormat="1" ht="25.5">
      <c r="A8" s="44"/>
      <c r="B8" s="69"/>
      <c r="C8" s="69"/>
      <c r="D8" s="69"/>
      <c r="E8" s="70"/>
      <c r="F8" s="69"/>
      <c r="G8" s="69"/>
      <c r="H8" s="69"/>
      <c r="I8" s="71"/>
      <c r="J8" s="123" t="s">
        <v>32</v>
      </c>
      <c r="K8" s="124"/>
      <c r="L8" s="124"/>
      <c r="M8" s="124"/>
      <c r="N8" s="124"/>
      <c r="O8" s="125"/>
      <c r="P8" s="72" t="s">
        <v>8</v>
      </c>
      <c r="Q8" s="126" t="s">
        <v>9</v>
      </c>
      <c r="R8" s="126"/>
      <c r="S8" s="11"/>
      <c r="T8" s="120" t="s">
        <v>12</v>
      </c>
      <c r="U8" s="121"/>
      <c r="V8" s="121"/>
      <c r="W8" s="121"/>
      <c r="X8" s="121"/>
      <c r="Y8" s="122"/>
      <c r="Z8" s="120" t="s">
        <v>13</v>
      </c>
      <c r="AA8" s="121"/>
      <c r="AB8" s="121"/>
      <c r="AC8" s="121"/>
      <c r="AD8" s="121"/>
      <c r="AE8" s="122"/>
      <c r="AF8" s="120" t="s">
        <v>14</v>
      </c>
      <c r="AG8" s="121"/>
      <c r="AH8" s="121"/>
      <c r="AI8" s="121"/>
      <c r="AJ8" s="121"/>
      <c r="AK8" s="122"/>
      <c r="AL8" s="120" t="s">
        <v>28</v>
      </c>
      <c r="AM8" s="121"/>
      <c r="AN8" s="121"/>
      <c r="AO8" s="121"/>
      <c r="AP8" s="121"/>
      <c r="AQ8" s="122"/>
      <c r="AR8" s="120" t="s">
        <v>15</v>
      </c>
      <c r="AS8" s="121"/>
      <c r="AT8" s="122"/>
      <c r="AU8" s="120" t="s">
        <v>16</v>
      </c>
      <c r="AV8" s="121"/>
      <c r="AW8" s="121"/>
      <c r="AX8" s="122"/>
      <c r="AY8" s="13" t="s">
        <v>17</v>
      </c>
      <c r="AZ8" s="13"/>
      <c r="BA8" s="13"/>
      <c r="BB8" s="13"/>
      <c r="BC8" s="14" t="s">
        <v>18</v>
      </c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</row>
    <row r="9" spans="1:212" s="2" customFormat="1" ht="27" customHeight="1">
      <c r="A9" s="48" t="s">
        <v>2</v>
      </c>
      <c r="B9" s="63" t="s">
        <v>1</v>
      </c>
      <c r="C9" s="49" t="s">
        <v>43</v>
      </c>
      <c r="D9" s="49" t="s">
        <v>29</v>
      </c>
      <c r="E9" s="50" t="s">
        <v>0</v>
      </c>
      <c r="F9" s="51" t="s">
        <v>34</v>
      </c>
      <c r="G9" s="52" t="s">
        <v>3</v>
      </c>
      <c r="H9" s="52" t="s">
        <v>33</v>
      </c>
      <c r="I9" s="52" t="s">
        <v>10</v>
      </c>
      <c r="J9" s="52" t="s">
        <v>44</v>
      </c>
      <c r="K9" s="52" t="s">
        <v>45</v>
      </c>
      <c r="L9" s="52" t="s">
        <v>46</v>
      </c>
      <c r="M9" s="52" t="s">
        <v>47</v>
      </c>
      <c r="N9" s="52" t="s">
        <v>48</v>
      </c>
      <c r="O9" s="52" t="s">
        <v>49</v>
      </c>
      <c r="P9" s="53" t="s">
        <v>11</v>
      </c>
      <c r="Q9" s="63" t="s">
        <v>50</v>
      </c>
      <c r="R9" s="63" t="s">
        <v>51</v>
      </c>
      <c r="S9" s="12"/>
      <c r="T9" s="20" t="s">
        <v>19</v>
      </c>
      <c r="U9" s="21" t="s">
        <v>20</v>
      </c>
      <c r="V9" s="22"/>
      <c r="W9" s="23" t="s">
        <v>21</v>
      </c>
      <c r="X9" s="22" t="s">
        <v>26</v>
      </c>
      <c r="Y9" s="24" t="s">
        <v>22</v>
      </c>
      <c r="Z9" s="20" t="s">
        <v>19</v>
      </c>
      <c r="AA9" s="21" t="s">
        <v>20</v>
      </c>
      <c r="AB9" s="22"/>
      <c r="AC9" s="23" t="s">
        <v>21</v>
      </c>
      <c r="AD9" s="22" t="s">
        <v>26</v>
      </c>
      <c r="AE9" s="24" t="s">
        <v>22</v>
      </c>
      <c r="AF9" s="20" t="s">
        <v>19</v>
      </c>
      <c r="AG9" s="21" t="s">
        <v>20</v>
      </c>
      <c r="AH9" s="22"/>
      <c r="AI9" s="23" t="s">
        <v>21</v>
      </c>
      <c r="AJ9" s="22" t="s">
        <v>26</v>
      </c>
      <c r="AK9" s="24" t="s">
        <v>22</v>
      </c>
      <c r="AL9" s="20" t="s">
        <v>19</v>
      </c>
      <c r="AM9" s="21" t="s">
        <v>20</v>
      </c>
      <c r="AN9" s="22"/>
      <c r="AO9" s="23" t="s">
        <v>21</v>
      </c>
      <c r="AP9" s="22" t="s">
        <v>26</v>
      </c>
      <c r="AQ9" s="24" t="s">
        <v>22</v>
      </c>
      <c r="AR9" s="25" t="s">
        <v>23</v>
      </c>
      <c r="AS9" s="22" t="s">
        <v>20</v>
      </c>
      <c r="AT9" s="22"/>
      <c r="AU9" s="20" t="s">
        <v>19</v>
      </c>
      <c r="AV9" s="22"/>
      <c r="AW9" s="24" t="s">
        <v>20</v>
      </c>
      <c r="AX9" s="22"/>
      <c r="AY9" s="20" t="s">
        <v>19</v>
      </c>
      <c r="AZ9" s="22"/>
      <c r="BA9" s="22" t="s">
        <v>24</v>
      </c>
      <c r="BB9" s="30" t="s">
        <v>27</v>
      </c>
      <c r="BC9" s="26" t="s">
        <v>25</v>
      </c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</row>
    <row r="10" spans="1:212" ht="15">
      <c r="A10" s="54" t="str">
        <f>IF(E10&gt;0,ROW()-3,"")</f>
        <v/>
      </c>
      <c r="B10" s="73">
        <f t="shared" ref="B10:B31" si="0">Q10</f>
        <v>1</v>
      </c>
      <c r="C10" s="73" t="str">
        <f t="shared" ref="C10:C32" si="1">IF(B10="","",IF(COUNTIF($B$10:$B$107,B10)&gt;1, "=", ""))</f>
        <v/>
      </c>
      <c r="D10" s="88" t="str">
        <f t="shared" ref="D10:D32" si="2">IF(Q10&lt;=I$61,"FINALE","")</f>
        <v>FINALE</v>
      </c>
      <c r="E10" s="81"/>
      <c r="F10" s="104" t="s">
        <v>141</v>
      </c>
      <c r="G10" s="104" t="s">
        <v>121</v>
      </c>
      <c r="H10" s="105">
        <v>64</v>
      </c>
      <c r="I10" s="105" t="s">
        <v>144</v>
      </c>
      <c r="J10" s="84">
        <v>260</v>
      </c>
      <c r="K10" s="84">
        <v>250</v>
      </c>
      <c r="L10" s="84">
        <v>231</v>
      </c>
      <c r="M10" s="84">
        <v>230</v>
      </c>
      <c r="N10" s="84">
        <v>211</v>
      </c>
      <c r="O10" s="84">
        <v>201</v>
      </c>
      <c r="P10" s="59">
        <f t="shared" ref="P10:P32" si="3">IF(SUM(J10:O10)=0,"",SUM(J10:O10))</f>
        <v>1383</v>
      </c>
      <c r="Q10" s="68">
        <f t="shared" ref="Q10:Q32" si="4">IF(P10="", "", RANK(P10,$P$10:$P$108,0))</f>
        <v>1</v>
      </c>
      <c r="R10" s="54" t="str">
        <f t="shared" ref="R10:R32" si="5">IF(Q10="","",IF(COUNTIF($Q$10:$Q$108,Q10)&gt;1, "=", ""))</f>
        <v/>
      </c>
      <c r="S10" s="41"/>
      <c r="T10" s="28"/>
      <c r="U10" s="15" t="str">
        <f>IF(T10="", "", IF(T10="top",1,RANK(X10,$X$10:$X$107)))</f>
        <v/>
      </c>
      <c r="V10" s="16" t="str">
        <f>IF(U10="","",IF(COUNTIF($U$10:$U$107,U10)&gt;1, "=", ""))</f>
        <v/>
      </c>
      <c r="W10" s="16" t="str">
        <f>IF(T10="","",COUNTIF($U$10:$U$107,U10))</f>
        <v/>
      </c>
      <c r="X10" s="16" t="str">
        <f>IF(T10="","",IF(T10="top",1000,IF(RIGHT(T10,1)="-",VALUE(LEFT(T10,LEN(T10)-1))-0.1, IF(RIGHT(T10,1)="+",VALUE(LEFT(T10,LEN(T10)-1))+0.1, IF(T10="zone",10,T10)))))</f>
        <v/>
      </c>
      <c r="Y10" s="16" t="str">
        <f>IF(T10="","",U10+(W10*(W10+1)/(2*W10))-1)</f>
        <v/>
      </c>
      <c r="Z10" s="28"/>
      <c r="AA10" s="15" t="str">
        <f>IF(T10="", "", IF(T10="top",1,RANK(X10,$X$10:$X$107)))</f>
        <v/>
      </c>
      <c r="AB10" s="16" t="str">
        <f>IF(AA10="","",IF(COUNTIF($AA$10:$AA$107,AA10)&gt;1, "=", ""))</f>
        <v/>
      </c>
      <c r="AC10" s="16" t="str">
        <f>IF(Z10="","",COUNTIF($AA$10:$AA$107,AA10))</f>
        <v/>
      </c>
      <c r="AD10" s="16" t="str">
        <f>IF(Z10="","",IF(Z10="top",1000,IF(RIGHT(Z10,1)="-",VALUE(LEFT(Z10,LEN(Z10)-1))-0.1, IF(RIGHT(Z10,1)="+",VALUE(LEFT(Z10,LEN(Z10)-1))+0.1, IF(Z10="zone",10,Z10)))))</f>
        <v/>
      </c>
      <c r="AE10" s="16" t="str">
        <f>IF(Z10="","",AA10+(AC10*(AC10+1)/(2*AC10))-1)</f>
        <v/>
      </c>
      <c r="AF10" s="28"/>
      <c r="AG10" s="15" t="str">
        <f>IF(AF10="", "", IF(AF10="top",1,RANK(AJ10,$AJ$10:$AJ$107)))</f>
        <v/>
      </c>
      <c r="AH10" s="16" t="str">
        <f>IF(AG10="","",IF(COUNTIF($AG$10:$AG$107,AG10)&gt;1, "=", ""))</f>
        <v/>
      </c>
      <c r="AI10" s="16" t="str">
        <f>IF(AF10="","",COUNTIF($AG$10:$AG$107,AG10))</f>
        <v/>
      </c>
      <c r="AJ10" s="16" t="str">
        <f>IF(AF10="","",IF(AF10="top",1000,IF(RIGHT(AF10,1)="-",VALUE(LEFT(AF10,LEN(AF10)-1))-0.1, IF(RIGHT(AF10,1)="+",VALUE(LEFT(AF10,LEN(AF10)-1))+0.1, IF(AF10="zone",10,AF10)))))</f>
        <v/>
      </c>
      <c r="AK10" s="16" t="str">
        <f>IF(AF10="","",AG10+(AI10*(AI10+1)/(2*AI10))-1)</f>
        <v/>
      </c>
      <c r="AL10" s="28"/>
      <c r="AM10" s="15" t="str">
        <f>IF(AL10="", "", IF(AL10="top",1,RANK(AP10,$AP$10:$AP$107)))</f>
        <v/>
      </c>
      <c r="AN10" s="16" t="str">
        <f>IF(AM10="","",IF(COUNTIF($AM$10:$AM$107,AM10)&gt;1, "=", ""))</f>
        <v/>
      </c>
      <c r="AO10" s="16" t="str">
        <f>IF(AL10="","",COUNTIF($AM$10:$AM$107,AM10))</f>
        <v/>
      </c>
      <c r="AP10" s="16" t="str">
        <f>IF(AL10="","",IF(AL10="top",1000,IF(RIGHT(AL10,1)="-",VALUE(LEFT(AL10,LEN(AL10)-1))-0.1, IF(RIGHT(AL10,1)="+",VALUE(LEFT(AL10,LEN(AL10)-1))+0.1, IF(AL10="zone",10,AL10)))))</f>
        <v/>
      </c>
      <c r="AQ10" s="16" t="str">
        <f>IF(AL10="","",AM10+(AO10*(AO10+1)/(2*AO10))-1)</f>
        <v/>
      </c>
      <c r="AR10" s="19" t="str">
        <f>IF(BB10="",(IF(OR(T10="",Z10="",AF10="",AL10=""),"",(X10+AD10+AJ10+AP10))),(IF(OR(T10="",Z10="",AF10="",AL10),"",(X10+AD10+AJ10+AP10)))-BB10)</f>
        <v/>
      </c>
      <c r="AS10" s="27" t="str">
        <f>IF(AQ10="", "", RANK(AR10,$AR$10:$AR$107,0))</f>
        <v/>
      </c>
      <c r="AT10" s="18" t="str">
        <f>IF(AS10="","",IF(COUNTIF($AS$10:$AS$107,AS10)&gt;1, "=", ""))</f>
        <v/>
      </c>
      <c r="AU10" s="42">
        <v>0</v>
      </c>
      <c r="AV10" s="17">
        <f>IF(AU10="","",IF(AU10="top",1000,IF(RIGHT(AU10,1)="-",VALUE(LEFT(AU10,LEN(AU10)-1))-0.1, IF(RIGHT(AU10,1)="+",VALUE(LEFT(AU10,LEN(AU10)-1))+0.1, IF(AU10="zone",10,AU10)))))</f>
        <v>0</v>
      </c>
      <c r="AW10" s="18">
        <f>IF(AU10="", "", RANK(AV10,$AV$10:$AV$107))</f>
        <v>1</v>
      </c>
      <c r="AX10" s="4" t="str">
        <f>IF(AW10="","",IF(COUNTIF($AW$10:$AW$107,AW10)&gt;1, "=", ""))</f>
        <v>=</v>
      </c>
      <c r="AY10" s="42"/>
      <c r="AZ10" s="4" t="str">
        <f>IF(AY10="","",IF(AY10="top",1000,IF(RIGHT(AY10,1)="-",VALUE(LEFT(AY10,LEN(AY10)-1))-0.1, IF(RIGHT(AY10,1)="+",VALUE(LEFT(AY10,LEN(AY10)-1))+0.1, IF(AY10="zone",10,AY10)))))</f>
        <v/>
      </c>
      <c r="BA10" s="4" t="str">
        <f>IF(AY10="", "", RANK(AZ10,$AZ$10:$AZ$107))</f>
        <v/>
      </c>
      <c r="BB10" s="29"/>
      <c r="BC10" s="4" t="str">
        <f>IF(AS10="","",IF(BA10&lt;&gt;"",BA10,IF(Q10&lt;&gt;"",AS10*10000+AW10*100+AS10,IF(AW10&lt;&gt;"",AW10*1000000+AS10*10000,AS10*100000000))))</f>
        <v/>
      </c>
    </row>
    <row r="11" spans="1:212" ht="15">
      <c r="A11" s="54" t="str">
        <f>IF(E11&gt;0,ROW()-3,"")</f>
        <v/>
      </c>
      <c r="B11" s="73">
        <f t="shared" si="0"/>
        <v>2</v>
      </c>
      <c r="C11" s="73" t="str">
        <f t="shared" si="1"/>
        <v/>
      </c>
      <c r="D11" s="88" t="str">
        <f t="shared" si="2"/>
        <v>FINALE</v>
      </c>
      <c r="E11" s="81"/>
      <c r="F11" s="104" t="s">
        <v>120</v>
      </c>
      <c r="G11" s="104" t="s">
        <v>121</v>
      </c>
      <c r="H11" s="105">
        <v>68</v>
      </c>
      <c r="I11" s="106" t="s">
        <v>105</v>
      </c>
      <c r="J11" s="84">
        <v>260</v>
      </c>
      <c r="K11" s="84">
        <v>250</v>
      </c>
      <c r="L11" s="84">
        <v>231</v>
      </c>
      <c r="M11" s="84">
        <v>221</v>
      </c>
      <c r="N11" s="84">
        <v>211</v>
      </c>
      <c r="O11" s="84">
        <v>201</v>
      </c>
      <c r="P11" s="59">
        <f t="shared" si="3"/>
        <v>1374</v>
      </c>
      <c r="Q11" s="68">
        <f t="shared" si="4"/>
        <v>2</v>
      </c>
      <c r="R11" s="54" t="str">
        <f t="shared" si="5"/>
        <v/>
      </c>
      <c r="S11" s="41"/>
      <c r="T11" s="28"/>
      <c r="U11" s="15" t="str">
        <f t="shared" ref="U11:U55" si="6">IF(T11="", "", IF(T11="top",1,RANK(X11,$X$10:$X$107)))</f>
        <v/>
      </c>
      <c r="V11" s="16" t="str">
        <f t="shared" ref="V11:V55" si="7">IF(U11="","",IF(COUNTIF($U$10:$U$107,U11)&gt;1, "=", ""))</f>
        <v/>
      </c>
      <c r="W11" s="16" t="str">
        <f t="shared" ref="W11:W55" si="8">IF(T11="","",COUNTIF($U$10:$U$107,U11))</f>
        <v/>
      </c>
      <c r="X11" s="16" t="str">
        <f t="shared" ref="X11:X55" si="9">IF(T11="","",IF(T11="top",1000,IF(RIGHT(T11,1)="-",VALUE(LEFT(T11,LEN(T11)-1))-0.1, IF(RIGHT(T11,1)="+",VALUE(LEFT(T11,LEN(T11)-1))+0.1, IF(T11="zone",10,T11)))))</f>
        <v/>
      </c>
      <c r="Y11" s="16" t="str">
        <f t="shared" ref="Y11:Y55" si="10">IF(T11="","",U11+(W11*(W11+1)/(2*W11))-1)</f>
        <v/>
      </c>
      <c r="Z11" s="28"/>
      <c r="AA11" s="15" t="str">
        <f t="shared" ref="AA11:AA55" si="11">IF(T11="", "", IF(T11="top",1,RANK(X11,$X$10:$X$107)))</f>
        <v/>
      </c>
      <c r="AB11" s="16" t="str">
        <f t="shared" ref="AB11:AB55" si="12">IF(AA11="","",IF(COUNTIF($AA$10:$AA$107,AA11)&gt;1, "=", ""))</f>
        <v/>
      </c>
      <c r="AC11" s="16" t="str">
        <f t="shared" ref="AC11:AC55" si="13">IF(Z11="","",COUNTIF($AA$10:$AA$107,AA11))</f>
        <v/>
      </c>
      <c r="AD11" s="16" t="str">
        <f t="shared" ref="AD11:AD55" si="14">IF(Z11="","",IF(Z11="top",1000,IF(RIGHT(Z11,1)="-",VALUE(LEFT(Z11,LEN(Z11)-1))-0.1, IF(RIGHT(Z11,1)="+",VALUE(LEFT(Z11,LEN(Z11)-1))+0.1, IF(Z11="zone",10,Z11)))))</f>
        <v/>
      </c>
      <c r="AE11" s="16" t="str">
        <f t="shared" ref="AE11:AE55" si="15">IF(Z11="","",AA11+(AC11*(AC11+1)/(2*AC11))-1)</f>
        <v/>
      </c>
      <c r="AF11" s="28"/>
      <c r="AG11" s="15" t="str">
        <f t="shared" ref="AG11:AG55" si="16">IF(AF11="", "", IF(AF11="top",1,RANK(AJ11,$AJ$10:$AJ$107)))</f>
        <v/>
      </c>
      <c r="AH11" s="16" t="str">
        <f t="shared" ref="AH11:AH55" si="17">IF(AG11="","",IF(COUNTIF($AG$10:$AG$107,AG11)&gt;1, "=", ""))</f>
        <v/>
      </c>
      <c r="AI11" s="16" t="str">
        <f t="shared" ref="AI11:AI55" si="18">IF(AF11="","",COUNTIF($AG$10:$AG$107,AG11))</f>
        <v/>
      </c>
      <c r="AJ11" s="16" t="str">
        <f t="shared" ref="AJ11:AJ55" si="19">IF(AF11="","",IF(AF11="top",1000,IF(RIGHT(AF11,1)="-",VALUE(LEFT(AF11,LEN(AF11)-1))-0.1, IF(RIGHT(AF11,1)="+",VALUE(LEFT(AF11,LEN(AF11)-1))+0.1, IF(AF11="zone",10,AF11)))))</f>
        <v/>
      </c>
      <c r="AK11" s="16" t="str">
        <f t="shared" ref="AK11:AK55" si="20">IF(AF11="","",AG11+(AI11*(AI11+1)/(2*AI11))-1)</f>
        <v/>
      </c>
      <c r="AL11" s="28"/>
      <c r="AM11" s="15" t="str">
        <f t="shared" ref="AM11:AM55" si="21">IF(AL11="", "", IF(AL11="top",1,RANK(AP11,$AP$10:$AP$107)))</f>
        <v/>
      </c>
      <c r="AN11" s="16" t="str">
        <f t="shared" ref="AN11:AN55" si="22">IF(AM11="","",IF(COUNTIF($AM$10:$AM$107,AM11)&gt;1, "=", ""))</f>
        <v/>
      </c>
      <c r="AO11" s="16" t="str">
        <f t="shared" ref="AO11:AO55" si="23">IF(AL11="","",COUNTIF($AM$10:$AM$107,AM11))</f>
        <v/>
      </c>
      <c r="AP11" s="16" t="str">
        <f t="shared" ref="AP11:AP55" si="24">IF(AL11="","",IF(AL11="top",1000,IF(RIGHT(AL11,1)="-",VALUE(LEFT(AL11,LEN(AL11)-1))-0.1, IF(RIGHT(AL11,1)="+",VALUE(LEFT(AL11,LEN(AL11)-1))+0.1, IF(AL11="zone",10,AL11)))))</f>
        <v/>
      </c>
      <c r="AQ11" s="16" t="str">
        <f t="shared" ref="AQ11:AQ55" si="25">IF(AL11="","",AM11+(AO11*(AO11+1)/(2*AO11))-1)</f>
        <v/>
      </c>
      <c r="AR11" s="19" t="str">
        <f t="shared" ref="AR11:AR55" si="26">IF(BB11="",(IF(OR(T11="",Z11="",AF11="",AL11=""),"",(X11+AD11+AJ11+AP11))),(IF(OR(T11="",Z11="",AF11="",AL11),"",(X11+AD11+AJ11+AP11)))-BB11)</f>
        <v/>
      </c>
      <c r="AS11" s="27" t="str">
        <f t="shared" ref="AS11:AS55" si="27">IF(AQ11="", "", RANK(AR11,$AR$10:$AR$107,0))</f>
        <v/>
      </c>
      <c r="AT11" s="18" t="str">
        <f t="shared" ref="AT11:AT55" si="28">IF(AS11="","",IF(COUNTIF($AS$10:$AS$107,AS11)&gt;1, "=", ""))</f>
        <v/>
      </c>
      <c r="AU11" s="42">
        <v>0</v>
      </c>
      <c r="AV11" s="17">
        <f>IF(AU11="","",IF(AU11="top",1000,IF(RIGHT(AU11,1)="-",VALUE(LEFT(AU11,LEN(AU11)-1))-0.1, IF(RIGHT(AU11,1)="+",VALUE(LEFT(AU11,LEN(AU11)-1))+0.1, IF(AU11="zone",10,AU11)))))</f>
        <v>0</v>
      </c>
      <c r="AW11" s="18">
        <f>IF(AU11="", "", RANK(AV11,$AV$10:$AV$107))</f>
        <v>1</v>
      </c>
      <c r="AX11" s="4" t="str">
        <f>IF(AW11="","",IF(COUNTIF($AW$10:$AW$107,AW11)&gt;1, "=", ""))</f>
        <v>=</v>
      </c>
      <c r="AY11" s="42"/>
      <c r="AZ11" s="4" t="str">
        <f>IF(AY11="","",IF(AY11="top",1000,IF(RIGHT(AY11,1)="-",VALUE(LEFT(AY11,LEN(AY11)-1))-0.1, IF(RIGHT(AY11,1)="+",VALUE(LEFT(AY11,LEN(AY11)-1))+0.1, IF(AY11="zone",10,AY11)))))</f>
        <v/>
      </c>
      <c r="BA11" s="4" t="str">
        <f>IF(AY11="", "", RANK(AZ11,$AZ$10:$AZ$107))</f>
        <v/>
      </c>
      <c r="BB11" s="29"/>
      <c r="BC11" s="4" t="str">
        <f t="shared" ref="BC11:BC55" si="29">IF(AS11="","",IF(BA11&lt;&gt;"",BA11,IF(Q11&lt;&gt;"",AS11*10000+AW11*100+AS11,IF(AW11&lt;&gt;"",AW11*1000000+AS11*10000,AS11*100000000))))</f>
        <v/>
      </c>
    </row>
    <row r="12" spans="1:212" ht="15">
      <c r="A12" s="54" t="str">
        <f t="shared" ref="A12:A44" si="30">IF(E12&gt;0,ROW()-3,"")</f>
        <v/>
      </c>
      <c r="B12" s="73">
        <f t="shared" si="0"/>
        <v>3</v>
      </c>
      <c r="C12" s="73" t="str">
        <f t="shared" si="1"/>
        <v/>
      </c>
      <c r="D12" s="88" t="str">
        <f t="shared" si="2"/>
        <v>FINALE</v>
      </c>
      <c r="E12" s="81"/>
      <c r="F12" s="104" t="s">
        <v>132</v>
      </c>
      <c r="G12" s="104" t="s">
        <v>133</v>
      </c>
      <c r="H12" s="105">
        <v>45</v>
      </c>
      <c r="I12" s="105" t="s">
        <v>106</v>
      </c>
      <c r="J12" s="84">
        <v>245</v>
      </c>
      <c r="K12" s="84">
        <v>240</v>
      </c>
      <c r="L12" s="84">
        <v>230</v>
      </c>
      <c r="M12" s="84">
        <v>211</v>
      </c>
      <c r="N12" s="84">
        <v>210</v>
      </c>
      <c r="O12" s="84">
        <v>200</v>
      </c>
      <c r="P12" s="59">
        <f t="shared" si="3"/>
        <v>1336</v>
      </c>
      <c r="Q12" s="68">
        <f t="shared" si="4"/>
        <v>3</v>
      </c>
      <c r="R12" s="54" t="str">
        <f t="shared" si="5"/>
        <v/>
      </c>
      <c r="S12" s="41"/>
      <c r="T12" s="28"/>
      <c r="U12" s="15" t="str">
        <f t="shared" si="6"/>
        <v/>
      </c>
      <c r="V12" s="16" t="str">
        <f t="shared" si="7"/>
        <v/>
      </c>
      <c r="W12" s="16" t="str">
        <f t="shared" si="8"/>
        <v/>
      </c>
      <c r="X12" s="16" t="str">
        <f t="shared" si="9"/>
        <v/>
      </c>
      <c r="Y12" s="16" t="str">
        <f t="shared" si="10"/>
        <v/>
      </c>
      <c r="Z12" s="28"/>
      <c r="AA12" s="15" t="str">
        <f t="shared" si="11"/>
        <v/>
      </c>
      <c r="AB12" s="16" t="str">
        <f t="shared" si="12"/>
        <v/>
      </c>
      <c r="AC12" s="16" t="str">
        <f t="shared" si="13"/>
        <v/>
      </c>
      <c r="AD12" s="16" t="str">
        <f t="shared" si="14"/>
        <v/>
      </c>
      <c r="AE12" s="16" t="str">
        <f t="shared" si="15"/>
        <v/>
      </c>
      <c r="AF12" s="28"/>
      <c r="AG12" s="15" t="str">
        <f t="shared" si="16"/>
        <v/>
      </c>
      <c r="AH12" s="16" t="str">
        <f t="shared" si="17"/>
        <v/>
      </c>
      <c r="AI12" s="16" t="str">
        <f t="shared" si="18"/>
        <v/>
      </c>
      <c r="AJ12" s="16" t="str">
        <f t="shared" si="19"/>
        <v/>
      </c>
      <c r="AK12" s="16" t="str">
        <f t="shared" si="20"/>
        <v/>
      </c>
      <c r="AL12" s="28"/>
      <c r="AM12" s="15" t="str">
        <f t="shared" si="21"/>
        <v/>
      </c>
      <c r="AN12" s="16" t="str">
        <f t="shared" si="22"/>
        <v/>
      </c>
      <c r="AO12" s="16" t="str">
        <f t="shared" si="23"/>
        <v/>
      </c>
      <c r="AP12" s="16" t="str">
        <f t="shared" si="24"/>
        <v/>
      </c>
      <c r="AQ12" s="16" t="str">
        <f t="shared" si="25"/>
        <v/>
      </c>
      <c r="AR12" s="19" t="str">
        <f t="shared" si="26"/>
        <v/>
      </c>
      <c r="AS12" s="27" t="str">
        <f t="shared" si="27"/>
        <v/>
      </c>
      <c r="AT12" s="18" t="str">
        <f t="shared" si="28"/>
        <v/>
      </c>
      <c r="AU12" s="42">
        <v>0</v>
      </c>
      <c r="AV12" s="17">
        <f t="shared" ref="AV12:AV55" si="31">IF(AU12="","",IF(AU12="top",1000,IF(RIGHT(AU12,1)="-",VALUE(LEFT(AU12,LEN(AU12)-1))-0.1, IF(RIGHT(AU12,1)="+",VALUE(LEFT(AU12,LEN(AU12)-1))+0.1, IF(AU12="zone",10,AU12)))))</f>
        <v>0</v>
      </c>
      <c r="AW12" s="18">
        <f t="shared" ref="AW12:AW55" si="32">IF(AU12="", "", RANK(AV12,$AV$10:$AV$107))</f>
        <v>1</v>
      </c>
      <c r="AX12" s="4" t="str">
        <f t="shared" ref="AX12:AX55" si="33">IF(AW12="","",IF(COUNTIF($AW$10:$AW$107,AW12)&gt;1, "=", ""))</f>
        <v>=</v>
      </c>
      <c r="AY12" s="42"/>
      <c r="AZ12" s="4" t="str">
        <f t="shared" ref="AZ12:AZ55" si="34">IF(AY12="","",IF(AY12="top",1000,IF(RIGHT(AY12,1)="-",VALUE(LEFT(AY12,LEN(AY12)-1))-0.1, IF(RIGHT(AY12,1)="+",VALUE(LEFT(AY12,LEN(AY12)-1))+0.1, IF(AY12="zone",10,AY12)))))</f>
        <v/>
      </c>
      <c r="BA12" s="4" t="str">
        <f t="shared" ref="BA12:BA55" si="35">IF(AY12="", "", RANK(AZ12,$AZ$10:$AZ$107))</f>
        <v/>
      </c>
      <c r="BB12" s="29"/>
      <c r="BC12" s="4" t="str">
        <f t="shared" si="29"/>
        <v/>
      </c>
    </row>
    <row r="13" spans="1:212" ht="15">
      <c r="A13" s="54" t="str">
        <f t="shared" si="30"/>
        <v/>
      </c>
      <c r="B13" s="73">
        <f t="shared" si="0"/>
        <v>4</v>
      </c>
      <c r="C13" s="73" t="str">
        <f t="shared" si="1"/>
        <v/>
      </c>
      <c r="D13" s="88" t="str">
        <f t="shared" si="2"/>
        <v>FINALE</v>
      </c>
      <c r="E13" s="81"/>
      <c r="F13" s="104" t="s">
        <v>134</v>
      </c>
      <c r="G13" s="104" t="s">
        <v>135</v>
      </c>
      <c r="H13" s="105">
        <v>203</v>
      </c>
      <c r="I13" s="106" t="s">
        <v>105</v>
      </c>
      <c r="J13" s="84">
        <v>245</v>
      </c>
      <c r="K13" s="84">
        <v>230</v>
      </c>
      <c r="L13" s="84">
        <v>211</v>
      </c>
      <c r="M13" s="84">
        <v>205</v>
      </c>
      <c r="N13" s="84">
        <v>200</v>
      </c>
      <c r="O13" s="84">
        <v>180</v>
      </c>
      <c r="P13" s="59">
        <f t="shared" si="3"/>
        <v>1271</v>
      </c>
      <c r="Q13" s="68">
        <f t="shared" si="4"/>
        <v>4</v>
      </c>
      <c r="R13" s="54" t="str">
        <f t="shared" si="5"/>
        <v/>
      </c>
      <c r="S13" s="41"/>
      <c r="T13" s="28"/>
      <c r="U13" s="15" t="str">
        <f t="shared" si="6"/>
        <v/>
      </c>
      <c r="V13" s="16" t="str">
        <f t="shared" si="7"/>
        <v/>
      </c>
      <c r="W13" s="16" t="str">
        <f t="shared" si="8"/>
        <v/>
      </c>
      <c r="X13" s="16" t="str">
        <f t="shared" si="9"/>
        <v/>
      </c>
      <c r="Y13" s="16" t="str">
        <f t="shared" si="10"/>
        <v/>
      </c>
      <c r="Z13" s="28"/>
      <c r="AA13" s="15" t="str">
        <f t="shared" si="11"/>
        <v/>
      </c>
      <c r="AB13" s="16" t="str">
        <f t="shared" si="12"/>
        <v/>
      </c>
      <c r="AC13" s="16" t="str">
        <f t="shared" si="13"/>
        <v/>
      </c>
      <c r="AD13" s="16" t="str">
        <f t="shared" si="14"/>
        <v/>
      </c>
      <c r="AE13" s="16" t="str">
        <f t="shared" si="15"/>
        <v/>
      </c>
      <c r="AF13" s="28"/>
      <c r="AG13" s="15" t="str">
        <f t="shared" si="16"/>
        <v/>
      </c>
      <c r="AH13" s="16" t="str">
        <f t="shared" si="17"/>
        <v/>
      </c>
      <c r="AI13" s="16" t="str">
        <f t="shared" si="18"/>
        <v/>
      </c>
      <c r="AJ13" s="16" t="str">
        <f t="shared" si="19"/>
        <v/>
      </c>
      <c r="AK13" s="16" t="str">
        <f t="shared" si="20"/>
        <v/>
      </c>
      <c r="AL13" s="28"/>
      <c r="AM13" s="15" t="str">
        <f t="shared" si="21"/>
        <v/>
      </c>
      <c r="AN13" s="16" t="str">
        <f t="shared" si="22"/>
        <v/>
      </c>
      <c r="AO13" s="16" t="str">
        <f t="shared" si="23"/>
        <v/>
      </c>
      <c r="AP13" s="16" t="str">
        <f t="shared" si="24"/>
        <v/>
      </c>
      <c r="AQ13" s="16" t="str">
        <f t="shared" si="25"/>
        <v/>
      </c>
      <c r="AR13" s="19" t="str">
        <f t="shared" si="26"/>
        <v/>
      </c>
      <c r="AS13" s="27" t="str">
        <f t="shared" si="27"/>
        <v/>
      </c>
      <c r="AT13" s="18" t="str">
        <f t="shared" si="28"/>
        <v/>
      </c>
      <c r="AU13" s="42">
        <v>0</v>
      </c>
      <c r="AV13" s="17">
        <f t="shared" si="31"/>
        <v>0</v>
      </c>
      <c r="AW13" s="18">
        <f t="shared" si="32"/>
        <v>1</v>
      </c>
      <c r="AX13" s="4" t="str">
        <f t="shared" si="33"/>
        <v>=</v>
      </c>
      <c r="AY13" s="42"/>
      <c r="AZ13" s="4" t="str">
        <f t="shared" si="34"/>
        <v/>
      </c>
      <c r="BA13" s="4" t="str">
        <f t="shared" si="35"/>
        <v/>
      </c>
      <c r="BB13" s="29"/>
      <c r="BC13" s="4" t="str">
        <f t="shared" si="29"/>
        <v/>
      </c>
    </row>
    <row r="14" spans="1:212" ht="15">
      <c r="A14" s="54" t="str">
        <f t="shared" si="30"/>
        <v/>
      </c>
      <c r="B14" s="73">
        <f t="shared" si="0"/>
        <v>5</v>
      </c>
      <c r="C14" s="73" t="str">
        <f t="shared" si="1"/>
        <v/>
      </c>
      <c r="D14" s="88" t="str">
        <f t="shared" si="2"/>
        <v>FINALE</v>
      </c>
      <c r="E14" s="81"/>
      <c r="F14" s="109" t="s">
        <v>95</v>
      </c>
      <c r="G14" s="109" t="s">
        <v>96</v>
      </c>
      <c r="H14" s="106">
        <v>207</v>
      </c>
      <c r="I14" s="106"/>
      <c r="J14" s="84">
        <v>251</v>
      </c>
      <c r="K14" s="84">
        <v>241</v>
      </c>
      <c r="L14" s="84">
        <v>215</v>
      </c>
      <c r="M14" s="84">
        <v>195</v>
      </c>
      <c r="N14" s="84">
        <v>165</v>
      </c>
      <c r="O14" s="84">
        <v>140</v>
      </c>
      <c r="P14" s="59">
        <f t="shared" si="3"/>
        <v>1207</v>
      </c>
      <c r="Q14" s="68">
        <f t="shared" si="4"/>
        <v>5</v>
      </c>
      <c r="R14" s="54" t="str">
        <f t="shared" si="5"/>
        <v/>
      </c>
      <c r="S14" s="41"/>
      <c r="T14" s="28"/>
      <c r="U14" s="15" t="str">
        <f t="shared" si="6"/>
        <v/>
      </c>
      <c r="V14" s="16" t="str">
        <f t="shared" si="7"/>
        <v/>
      </c>
      <c r="W14" s="16" t="str">
        <f t="shared" si="8"/>
        <v/>
      </c>
      <c r="X14" s="16" t="str">
        <f t="shared" si="9"/>
        <v/>
      </c>
      <c r="Y14" s="16" t="str">
        <f t="shared" si="10"/>
        <v/>
      </c>
      <c r="Z14" s="28"/>
      <c r="AA14" s="15" t="str">
        <f t="shared" si="11"/>
        <v/>
      </c>
      <c r="AB14" s="16" t="str">
        <f t="shared" si="12"/>
        <v/>
      </c>
      <c r="AC14" s="16" t="str">
        <f t="shared" si="13"/>
        <v/>
      </c>
      <c r="AD14" s="16" t="str">
        <f t="shared" si="14"/>
        <v/>
      </c>
      <c r="AE14" s="16" t="str">
        <f t="shared" si="15"/>
        <v/>
      </c>
      <c r="AF14" s="28"/>
      <c r="AG14" s="15" t="str">
        <f t="shared" si="16"/>
        <v/>
      </c>
      <c r="AH14" s="16" t="str">
        <f t="shared" si="17"/>
        <v/>
      </c>
      <c r="AI14" s="16" t="str">
        <f t="shared" si="18"/>
        <v/>
      </c>
      <c r="AJ14" s="16" t="str">
        <f t="shared" si="19"/>
        <v/>
      </c>
      <c r="AK14" s="16" t="str">
        <f t="shared" si="20"/>
        <v/>
      </c>
      <c r="AL14" s="28"/>
      <c r="AM14" s="15" t="str">
        <f t="shared" si="21"/>
        <v/>
      </c>
      <c r="AN14" s="16" t="str">
        <f t="shared" si="22"/>
        <v/>
      </c>
      <c r="AO14" s="16" t="str">
        <f t="shared" si="23"/>
        <v/>
      </c>
      <c r="AP14" s="16" t="str">
        <f t="shared" si="24"/>
        <v/>
      </c>
      <c r="AQ14" s="16" t="str">
        <f t="shared" si="25"/>
        <v/>
      </c>
      <c r="AR14" s="19" t="str">
        <f t="shared" si="26"/>
        <v/>
      </c>
      <c r="AS14" s="27" t="str">
        <f t="shared" si="27"/>
        <v/>
      </c>
      <c r="AT14" s="18" t="str">
        <f t="shared" si="28"/>
        <v/>
      </c>
      <c r="AU14" s="42">
        <v>0</v>
      </c>
      <c r="AV14" s="17">
        <f t="shared" si="31"/>
        <v>0</v>
      </c>
      <c r="AW14" s="18">
        <f t="shared" si="32"/>
        <v>1</v>
      </c>
      <c r="AX14" s="4" t="str">
        <f t="shared" si="33"/>
        <v>=</v>
      </c>
      <c r="AY14" s="42"/>
      <c r="AZ14" s="4" t="str">
        <f t="shared" si="34"/>
        <v/>
      </c>
      <c r="BA14" s="4" t="str">
        <f t="shared" si="35"/>
        <v/>
      </c>
      <c r="BB14" s="29"/>
      <c r="BC14" s="4" t="str">
        <f t="shared" si="29"/>
        <v/>
      </c>
    </row>
    <row r="15" spans="1:212" ht="15">
      <c r="A15" s="54" t="str">
        <f t="shared" si="30"/>
        <v/>
      </c>
      <c r="B15" s="73">
        <f t="shared" si="0"/>
        <v>6</v>
      </c>
      <c r="C15" s="73" t="str">
        <f t="shared" si="1"/>
        <v/>
      </c>
      <c r="D15" s="88" t="str">
        <f t="shared" si="2"/>
        <v>FINALE</v>
      </c>
      <c r="E15" s="81"/>
      <c r="F15" s="104" t="s">
        <v>118</v>
      </c>
      <c r="G15" s="104" t="s">
        <v>119</v>
      </c>
      <c r="H15" s="105">
        <v>50</v>
      </c>
      <c r="I15" s="105" t="s">
        <v>103</v>
      </c>
      <c r="J15" s="84">
        <v>241</v>
      </c>
      <c r="K15" s="84">
        <v>225</v>
      </c>
      <c r="L15" s="84">
        <v>211</v>
      </c>
      <c r="M15" s="84">
        <v>195</v>
      </c>
      <c r="N15" s="84">
        <v>160</v>
      </c>
      <c r="O15" s="84">
        <v>170</v>
      </c>
      <c r="P15" s="59">
        <f t="shared" si="3"/>
        <v>1202</v>
      </c>
      <c r="Q15" s="68">
        <f t="shared" si="4"/>
        <v>6</v>
      </c>
      <c r="R15" s="54" t="str">
        <f t="shared" si="5"/>
        <v/>
      </c>
      <c r="S15" s="41"/>
      <c r="T15" s="28"/>
      <c r="U15" s="15" t="str">
        <f t="shared" si="6"/>
        <v/>
      </c>
      <c r="V15" s="16" t="str">
        <f t="shared" si="7"/>
        <v/>
      </c>
      <c r="W15" s="16" t="str">
        <f t="shared" si="8"/>
        <v/>
      </c>
      <c r="X15" s="16" t="str">
        <f t="shared" si="9"/>
        <v/>
      </c>
      <c r="Y15" s="16" t="str">
        <f t="shared" si="10"/>
        <v/>
      </c>
      <c r="Z15" s="28"/>
      <c r="AA15" s="15" t="str">
        <f t="shared" si="11"/>
        <v/>
      </c>
      <c r="AB15" s="16" t="str">
        <f t="shared" si="12"/>
        <v/>
      </c>
      <c r="AC15" s="16" t="str">
        <f t="shared" si="13"/>
        <v/>
      </c>
      <c r="AD15" s="16" t="str">
        <f t="shared" si="14"/>
        <v/>
      </c>
      <c r="AE15" s="16" t="str">
        <f t="shared" si="15"/>
        <v/>
      </c>
      <c r="AF15" s="28"/>
      <c r="AG15" s="15" t="str">
        <f t="shared" si="16"/>
        <v/>
      </c>
      <c r="AH15" s="16" t="str">
        <f t="shared" si="17"/>
        <v/>
      </c>
      <c r="AI15" s="16" t="str">
        <f t="shared" si="18"/>
        <v/>
      </c>
      <c r="AJ15" s="16" t="str">
        <f t="shared" si="19"/>
        <v/>
      </c>
      <c r="AK15" s="16" t="str">
        <f t="shared" si="20"/>
        <v/>
      </c>
      <c r="AL15" s="28"/>
      <c r="AM15" s="15" t="str">
        <f t="shared" si="21"/>
        <v/>
      </c>
      <c r="AN15" s="16" t="str">
        <f t="shared" si="22"/>
        <v/>
      </c>
      <c r="AO15" s="16" t="str">
        <f t="shared" si="23"/>
        <v/>
      </c>
      <c r="AP15" s="16" t="str">
        <f t="shared" si="24"/>
        <v/>
      </c>
      <c r="AQ15" s="16" t="str">
        <f t="shared" si="25"/>
        <v/>
      </c>
      <c r="AR15" s="19" t="str">
        <f t="shared" si="26"/>
        <v/>
      </c>
      <c r="AS15" s="27" t="str">
        <f t="shared" si="27"/>
        <v/>
      </c>
      <c r="AT15" s="18" t="str">
        <f t="shared" si="28"/>
        <v/>
      </c>
      <c r="AU15" s="42">
        <v>0</v>
      </c>
      <c r="AV15" s="17">
        <f t="shared" si="31"/>
        <v>0</v>
      </c>
      <c r="AW15" s="18">
        <f t="shared" si="32"/>
        <v>1</v>
      </c>
      <c r="AX15" s="4" t="str">
        <f t="shared" si="33"/>
        <v>=</v>
      </c>
      <c r="AY15" s="42"/>
      <c r="AZ15" s="4" t="str">
        <f t="shared" si="34"/>
        <v/>
      </c>
      <c r="BA15" s="4" t="str">
        <f t="shared" si="35"/>
        <v/>
      </c>
      <c r="BB15" s="29"/>
      <c r="BC15" s="4" t="str">
        <f t="shared" si="29"/>
        <v/>
      </c>
      <c r="BD15" s="4" t="str">
        <f t="shared" ref="BD15" si="36">IF(R15="","",IF(BB15&lt;&gt;"",BB15,IF(R15&lt;&gt;"",AT15*10000+AX15*100+AT15,IF(AX15&lt;&gt;"",AX15*1000000+AT15*10000,AT15*100000000))))</f>
        <v/>
      </c>
    </row>
    <row r="16" spans="1:212" ht="15">
      <c r="A16" s="54" t="str">
        <f t="shared" si="30"/>
        <v/>
      </c>
      <c r="B16" s="73">
        <f t="shared" si="0"/>
        <v>7</v>
      </c>
      <c r="C16" s="73" t="str">
        <f t="shared" si="1"/>
        <v/>
      </c>
      <c r="D16" s="88" t="str">
        <f t="shared" si="2"/>
        <v>FINALE</v>
      </c>
      <c r="E16" s="81"/>
      <c r="F16" s="104" t="s">
        <v>112</v>
      </c>
      <c r="G16" s="104" t="s">
        <v>113</v>
      </c>
      <c r="H16" s="105">
        <v>46</v>
      </c>
      <c r="I16" s="107" t="s">
        <v>106</v>
      </c>
      <c r="J16" s="84">
        <v>225</v>
      </c>
      <c r="K16" s="84">
        <v>205</v>
      </c>
      <c r="L16" s="84">
        <v>180</v>
      </c>
      <c r="M16" s="84">
        <v>170</v>
      </c>
      <c r="N16" s="84">
        <v>140</v>
      </c>
      <c r="O16" s="84">
        <v>191</v>
      </c>
      <c r="P16" s="59">
        <f t="shared" si="3"/>
        <v>1111</v>
      </c>
      <c r="Q16" s="68">
        <f t="shared" si="4"/>
        <v>7</v>
      </c>
      <c r="R16" s="54" t="str">
        <f t="shared" si="5"/>
        <v/>
      </c>
      <c r="S16" s="41"/>
      <c r="T16" s="28"/>
      <c r="U16" s="15" t="str">
        <f t="shared" si="6"/>
        <v/>
      </c>
      <c r="V16" s="16" t="str">
        <f t="shared" si="7"/>
        <v/>
      </c>
      <c r="W16" s="16" t="str">
        <f t="shared" si="8"/>
        <v/>
      </c>
      <c r="X16" s="16" t="str">
        <f t="shared" si="9"/>
        <v/>
      </c>
      <c r="Y16" s="16" t="str">
        <f t="shared" si="10"/>
        <v/>
      </c>
      <c r="Z16" s="28"/>
      <c r="AA16" s="15" t="str">
        <f t="shared" si="11"/>
        <v/>
      </c>
      <c r="AB16" s="16" t="str">
        <f t="shared" si="12"/>
        <v/>
      </c>
      <c r="AC16" s="16" t="str">
        <f t="shared" si="13"/>
        <v/>
      </c>
      <c r="AD16" s="16" t="str">
        <f t="shared" si="14"/>
        <v/>
      </c>
      <c r="AE16" s="16" t="str">
        <f t="shared" si="15"/>
        <v/>
      </c>
      <c r="AF16" s="28"/>
      <c r="AG16" s="15" t="str">
        <f t="shared" si="16"/>
        <v/>
      </c>
      <c r="AH16" s="16" t="str">
        <f t="shared" si="17"/>
        <v/>
      </c>
      <c r="AI16" s="16" t="str">
        <f t="shared" si="18"/>
        <v/>
      </c>
      <c r="AJ16" s="16" t="str">
        <f t="shared" si="19"/>
        <v/>
      </c>
      <c r="AK16" s="16" t="str">
        <f t="shared" si="20"/>
        <v/>
      </c>
      <c r="AL16" s="28"/>
      <c r="AM16" s="15" t="str">
        <f t="shared" si="21"/>
        <v/>
      </c>
      <c r="AN16" s="16" t="str">
        <f t="shared" si="22"/>
        <v/>
      </c>
      <c r="AO16" s="16" t="str">
        <f t="shared" si="23"/>
        <v/>
      </c>
      <c r="AP16" s="16" t="str">
        <f t="shared" si="24"/>
        <v/>
      </c>
      <c r="AQ16" s="16" t="str">
        <f t="shared" si="25"/>
        <v/>
      </c>
      <c r="AR16" s="19" t="str">
        <f t="shared" si="26"/>
        <v/>
      </c>
      <c r="AS16" s="27" t="str">
        <f t="shared" si="27"/>
        <v/>
      </c>
      <c r="AT16" s="18" t="str">
        <f t="shared" si="28"/>
        <v/>
      </c>
      <c r="AU16" s="42">
        <v>0</v>
      </c>
      <c r="AV16" s="17">
        <f t="shared" si="31"/>
        <v>0</v>
      </c>
      <c r="AW16" s="18">
        <f t="shared" si="32"/>
        <v>1</v>
      </c>
      <c r="AX16" s="4" t="str">
        <f t="shared" si="33"/>
        <v>=</v>
      </c>
      <c r="AY16" s="42"/>
      <c r="AZ16" s="4" t="str">
        <f t="shared" si="34"/>
        <v/>
      </c>
      <c r="BA16" s="4" t="str">
        <f t="shared" si="35"/>
        <v/>
      </c>
      <c r="BB16" s="29"/>
      <c r="BC16" s="4" t="str">
        <f t="shared" si="29"/>
        <v/>
      </c>
    </row>
    <row r="17" spans="1:55" ht="15">
      <c r="A17" s="54" t="str">
        <f t="shared" si="30"/>
        <v/>
      </c>
      <c r="B17" s="73">
        <f t="shared" si="0"/>
        <v>8</v>
      </c>
      <c r="C17" s="73" t="str">
        <f t="shared" si="1"/>
        <v/>
      </c>
      <c r="D17" s="88" t="str">
        <f t="shared" si="2"/>
        <v>FINALE</v>
      </c>
      <c r="E17" s="81"/>
      <c r="F17" s="104" t="s">
        <v>124</v>
      </c>
      <c r="G17" s="104" t="s">
        <v>125</v>
      </c>
      <c r="H17" s="105">
        <v>49</v>
      </c>
      <c r="I17" s="105" t="s">
        <v>103</v>
      </c>
      <c r="J17" s="84">
        <v>230</v>
      </c>
      <c r="K17" s="84">
        <v>211</v>
      </c>
      <c r="L17" s="84">
        <v>191</v>
      </c>
      <c r="M17" s="84">
        <v>170</v>
      </c>
      <c r="N17" s="84">
        <v>160</v>
      </c>
      <c r="O17" s="84">
        <v>140</v>
      </c>
      <c r="P17" s="59">
        <f t="shared" si="3"/>
        <v>1102</v>
      </c>
      <c r="Q17" s="68">
        <f t="shared" si="4"/>
        <v>8</v>
      </c>
      <c r="R17" s="54" t="str">
        <f t="shared" si="5"/>
        <v/>
      </c>
      <c r="S17" s="41"/>
      <c r="T17" s="28"/>
      <c r="U17" s="15" t="str">
        <f t="shared" si="6"/>
        <v/>
      </c>
      <c r="V17" s="16" t="str">
        <f t="shared" si="7"/>
        <v/>
      </c>
      <c r="W17" s="16" t="str">
        <f t="shared" si="8"/>
        <v/>
      </c>
      <c r="X17" s="16" t="str">
        <f t="shared" si="9"/>
        <v/>
      </c>
      <c r="Y17" s="16" t="str">
        <f t="shared" si="10"/>
        <v/>
      </c>
      <c r="Z17" s="28"/>
      <c r="AA17" s="15" t="str">
        <f t="shared" si="11"/>
        <v/>
      </c>
      <c r="AB17" s="16" t="str">
        <f t="shared" si="12"/>
        <v/>
      </c>
      <c r="AC17" s="16" t="str">
        <f t="shared" si="13"/>
        <v/>
      </c>
      <c r="AD17" s="16" t="str">
        <f t="shared" si="14"/>
        <v/>
      </c>
      <c r="AE17" s="16" t="str">
        <f t="shared" si="15"/>
        <v/>
      </c>
      <c r="AF17" s="28"/>
      <c r="AG17" s="15" t="str">
        <f t="shared" si="16"/>
        <v/>
      </c>
      <c r="AH17" s="16" t="str">
        <f t="shared" si="17"/>
        <v/>
      </c>
      <c r="AI17" s="16" t="str">
        <f t="shared" si="18"/>
        <v/>
      </c>
      <c r="AJ17" s="16" t="str">
        <f t="shared" si="19"/>
        <v/>
      </c>
      <c r="AK17" s="16" t="str">
        <f t="shared" si="20"/>
        <v/>
      </c>
      <c r="AL17" s="28"/>
      <c r="AM17" s="15" t="str">
        <f t="shared" si="21"/>
        <v/>
      </c>
      <c r="AN17" s="16" t="str">
        <f t="shared" si="22"/>
        <v/>
      </c>
      <c r="AO17" s="16" t="str">
        <f t="shared" si="23"/>
        <v/>
      </c>
      <c r="AP17" s="16" t="str">
        <f t="shared" si="24"/>
        <v/>
      </c>
      <c r="AQ17" s="16" t="str">
        <f t="shared" si="25"/>
        <v/>
      </c>
      <c r="AR17" s="19" t="str">
        <f t="shared" si="26"/>
        <v/>
      </c>
      <c r="AS17" s="27" t="str">
        <f t="shared" si="27"/>
        <v/>
      </c>
      <c r="AT17" s="18" t="str">
        <f t="shared" si="28"/>
        <v/>
      </c>
      <c r="AU17" s="42">
        <v>0</v>
      </c>
      <c r="AV17" s="17">
        <f t="shared" si="31"/>
        <v>0</v>
      </c>
      <c r="AW17" s="18">
        <f t="shared" si="32"/>
        <v>1</v>
      </c>
      <c r="AX17" s="4" t="str">
        <f t="shared" si="33"/>
        <v>=</v>
      </c>
      <c r="AY17" s="42"/>
      <c r="AZ17" s="4" t="str">
        <f t="shared" si="34"/>
        <v/>
      </c>
      <c r="BA17" s="4" t="str">
        <f t="shared" si="35"/>
        <v/>
      </c>
      <c r="BB17" s="29"/>
      <c r="BC17" s="4" t="str">
        <f t="shared" si="29"/>
        <v/>
      </c>
    </row>
    <row r="18" spans="1:55" ht="15">
      <c r="A18" s="54" t="str">
        <f t="shared" si="30"/>
        <v/>
      </c>
      <c r="B18" s="73">
        <f t="shared" si="0"/>
        <v>9</v>
      </c>
      <c r="C18" s="73" t="str">
        <f t="shared" si="1"/>
        <v/>
      </c>
      <c r="D18" s="88" t="str">
        <f t="shared" si="2"/>
        <v/>
      </c>
      <c r="E18" s="81"/>
      <c r="F18" s="104" t="s">
        <v>128</v>
      </c>
      <c r="G18" s="104" t="s">
        <v>129</v>
      </c>
      <c r="H18" s="105">
        <v>72</v>
      </c>
      <c r="I18" s="106" t="s">
        <v>105</v>
      </c>
      <c r="J18" s="84">
        <v>231</v>
      </c>
      <c r="K18" s="84">
        <v>221</v>
      </c>
      <c r="L18" s="84">
        <v>205</v>
      </c>
      <c r="M18" s="84">
        <v>160</v>
      </c>
      <c r="N18" s="84">
        <v>140</v>
      </c>
      <c r="O18" s="84">
        <v>120</v>
      </c>
      <c r="P18" s="59">
        <f t="shared" si="3"/>
        <v>1077</v>
      </c>
      <c r="Q18" s="68">
        <f t="shared" si="4"/>
        <v>9</v>
      </c>
      <c r="R18" s="54" t="str">
        <f t="shared" si="5"/>
        <v/>
      </c>
      <c r="S18" s="41"/>
      <c r="T18" s="28"/>
      <c r="U18" s="15" t="str">
        <f t="shared" si="6"/>
        <v/>
      </c>
      <c r="V18" s="16" t="str">
        <f t="shared" si="7"/>
        <v/>
      </c>
      <c r="W18" s="16" t="str">
        <f t="shared" si="8"/>
        <v/>
      </c>
      <c r="X18" s="16" t="str">
        <f t="shared" si="9"/>
        <v/>
      </c>
      <c r="Y18" s="16" t="str">
        <f t="shared" si="10"/>
        <v/>
      </c>
      <c r="Z18" s="28"/>
      <c r="AA18" s="15" t="str">
        <f t="shared" si="11"/>
        <v/>
      </c>
      <c r="AB18" s="16" t="str">
        <f t="shared" si="12"/>
        <v/>
      </c>
      <c r="AC18" s="16" t="str">
        <f t="shared" si="13"/>
        <v/>
      </c>
      <c r="AD18" s="16" t="str">
        <f t="shared" si="14"/>
        <v/>
      </c>
      <c r="AE18" s="16" t="str">
        <f t="shared" si="15"/>
        <v/>
      </c>
      <c r="AF18" s="28"/>
      <c r="AG18" s="15" t="str">
        <f t="shared" si="16"/>
        <v/>
      </c>
      <c r="AH18" s="16" t="str">
        <f t="shared" si="17"/>
        <v/>
      </c>
      <c r="AI18" s="16" t="str">
        <f t="shared" si="18"/>
        <v/>
      </c>
      <c r="AJ18" s="16" t="str">
        <f t="shared" si="19"/>
        <v/>
      </c>
      <c r="AK18" s="16" t="str">
        <f t="shared" si="20"/>
        <v/>
      </c>
      <c r="AL18" s="28"/>
      <c r="AM18" s="15" t="str">
        <f t="shared" si="21"/>
        <v/>
      </c>
      <c r="AN18" s="16" t="str">
        <f t="shared" si="22"/>
        <v/>
      </c>
      <c r="AO18" s="16" t="str">
        <f t="shared" si="23"/>
        <v/>
      </c>
      <c r="AP18" s="16" t="str">
        <f t="shared" si="24"/>
        <v/>
      </c>
      <c r="AQ18" s="16" t="str">
        <f t="shared" si="25"/>
        <v/>
      </c>
      <c r="AR18" s="19" t="str">
        <f t="shared" si="26"/>
        <v/>
      </c>
      <c r="AS18" s="27" t="str">
        <f t="shared" si="27"/>
        <v/>
      </c>
      <c r="AT18" s="18" t="str">
        <f t="shared" si="28"/>
        <v/>
      </c>
      <c r="AU18" s="42">
        <v>0</v>
      </c>
      <c r="AV18" s="17">
        <f t="shared" si="31"/>
        <v>0</v>
      </c>
      <c r="AW18" s="18">
        <f t="shared" si="32"/>
        <v>1</v>
      </c>
      <c r="AX18" s="4" t="str">
        <f t="shared" si="33"/>
        <v>=</v>
      </c>
      <c r="AY18" s="42"/>
      <c r="AZ18" s="4" t="str">
        <f t="shared" si="34"/>
        <v/>
      </c>
      <c r="BA18" s="4" t="str">
        <f t="shared" si="35"/>
        <v/>
      </c>
      <c r="BB18" s="29"/>
      <c r="BC18" s="4" t="str">
        <f t="shared" si="29"/>
        <v/>
      </c>
    </row>
    <row r="19" spans="1:55" ht="15">
      <c r="A19" s="54" t="str">
        <f t="shared" si="30"/>
        <v/>
      </c>
      <c r="B19" s="73">
        <f t="shared" si="0"/>
        <v>10</v>
      </c>
      <c r="C19" s="73" t="str">
        <f t="shared" si="1"/>
        <v/>
      </c>
      <c r="D19" s="88" t="str">
        <f t="shared" si="2"/>
        <v/>
      </c>
      <c r="E19" s="75"/>
      <c r="F19" s="104" t="s">
        <v>110</v>
      </c>
      <c r="G19" s="104" t="s">
        <v>111</v>
      </c>
      <c r="H19" s="105">
        <v>42</v>
      </c>
      <c r="I19" s="105" t="s">
        <v>106</v>
      </c>
      <c r="J19" s="84">
        <v>225</v>
      </c>
      <c r="K19" s="84">
        <v>191</v>
      </c>
      <c r="L19" s="84">
        <v>170</v>
      </c>
      <c r="M19" s="84">
        <v>140</v>
      </c>
      <c r="N19" s="84">
        <v>130</v>
      </c>
      <c r="O19" s="84">
        <v>120</v>
      </c>
      <c r="P19" s="59">
        <f t="shared" si="3"/>
        <v>976</v>
      </c>
      <c r="Q19" s="68">
        <f t="shared" si="4"/>
        <v>10</v>
      </c>
      <c r="R19" s="54" t="str">
        <f t="shared" si="5"/>
        <v/>
      </c>
      <c r="S19" s="41"/>
      <c r="T19" s="28"/>
      <c r="U19" s="15" t="str">
        <f t="shared" si="6"/>
        <v/>
      </c>
      <c r="V19" s="16" t="str">
        <f t="shared" si="7"/>
        <v/>
      </c>
      <c r="W19" s="16" t="str">
        <f t="shared" si="8"/>
        <v/>
      </c>
      <c r="X19" s="16" t="str">
        <f t="shared" si="9"/>
        <v/>
      </c>
      <c r="Y19" s="16" t="str">
        <f t="shared" si="10"/>
        <v/>
      </c>
      <c r="Z19" s="28"/>
      <c r="AA19" s="15" t="str">
        <f t="shared" si="11"/>
        <v/>
      </c>
      <c r="AB19" s="16" t="str">
        <f t="shared" si="12"/>
        <v/>
      </c>
      <c r="AC19" s="16" t="str">
        <f t="shared" si="13"/>
        <v/>
      </c>
      <c r="AD19" s="16" t="str">
        <f t="shared" si="14"/>
        <v/>
      </c>
      <c r="AE19" s="16" t="str">
        <f t="shared" si="15"/>
        <v/>
      </c>
      <c r="AF19" s="28"/>
      <c r="AG19" s="15" t="str">
        <f t="shared" si="16"/>
        <v/>
      </c>
      <c r="AH19" s="16" t="str">
        <f t="shared" si="17"/>
        <v/>
      </c>
      <c r="AI19" s="16" t="str">
        <f t="shared" si="18"/>
        <v/>
      </c>
      <c r="AJ19" s="16" t="str">
        <f t="shared" si="19"/>
        <v/>
      </c>
      <c r="AK19" s="16" t="str">
        <f t="shared" si="20"/>
        <v/>
      </c>
      <c r="AL19" s="28"/>
      <c r="AM19" s="15" t="str">
        <f t="shared" si="21"/>
        <v/>
      </c>
      <c r="AN19" s="16" t="str">
        <f t="shared" si="22"/>
        <v/>
      </c>
      <c r="AO19" s="16" t="str">
        <f t="shared" si="23"/>
        <v/>
      </c>
      <c r="AP19" s="16" t="str">
        <f t="shared" si="24"/>
        <v/>
      </c>
      <c r="AQ19" s="16" t="str">
        <f t="shared" si="25"/>
        <v/>
      </c>
      <c r="AR19" s="19" t="str">
        <f t="shared" si="26"/>
        <v/>
      </c>
      <c r="AS19" s="27" t="str">
        <f t="shared" si="27"/>
        <v/>
      </c>
      <c r="AT19" s="18" t="str">
        <f t="shared" si="28"/>
        <v/>
      </c>
      <c r="AU19" s="42">
        <v>0</v>
      </c>
      <c r="AV19" s="17">
        <f t="shared" si="31"/>
        <v>0</v>
      </c>
      <c r="AW19" s="18">
        <f t="shared" si="32"/>
        <v>1</v>
      </c>
      <c r="AX19" s="4" t="str">
        <f t="shared" si="33"/>
        <v>=</v>
      </c>
      <c r="AY19" s="42"/>
      <c r="AZ19" s="4" t="str">
        <f t="shared" si="34"/>
        <v/>
      </c>
      <c r="BA19" s="4" t="str">
        <f t="shared" si="35"/>
        <v/>
      </c>
      <c r="BB19" s="29"/>
      <c r="BC19" s="4" t="str">
        <f t="shared" si="29"/>
        <v/>
      </c>
    </row>
    <row r="20" spans="1:55" ht="15">
      <c r="A20" s="54" t="str">
        <f t="shared" si="30"/>
        <v/>
      </c>
      <c r="B20" s="73">
        <f t="shared" si="0"/>
        <v>11</v>
      </c>
      <c r="C20" s="73" t="str">
        <f t="shared" si="1"/>
        <v/>
      </c>
      <c r="D20" s="88" t="str">
        <f t="shared" si="2"/>
        <v/>
      </c>
      <c r="E20" s="81"/>
      <c r="F20" s="104" t="s">
        <v>142</v>
      </c>
      <c r="G20" s="104" t="s">
        <v>143</v>
      </c>
      <c r="H20" s="105">
        <v>48</v>
      </c>
      <c r="I20" s="105" t="s">
        <v>103</v>
      </c>
      <c r="J20" s="84">
        <v>230</v>
      </c>
      <c r="K20" s="84">
        <v>170</v>
      </c>
      <c r="L20" s="84">
        <v>160</v>
      </c>
      <c r="M20" s="84">
        <v>135</v>
      </c>
      <c r="N20" s="84">
        <v>130</v>
      </c>
      <c r="O20" s="84">
        <v>120</v>
      </c>
      <c r="P20" s="59">
        <f t="shared" si="3"/>
        <v>945</v>
      </c>
      <c r="Q20" s="68">
        <f t="shared" si="4"/>
        <v>11</v>
      </c>
      <c r="R20" s="54" t="str">
        <f t="shared" si="5"/>
        <v/>
      </c>
      <c r="S20" s="41"/>
      <c r="T20" s="28"/>
      <c r="U20" s="15" t="str">
        <f t="shared" si="6"/>
        <v/>
      </c>
      <c r="V20" s="16" t="str">
        <f t="shared" si="7"/>
        <v/>
      </c>
      <c r="W20" s="16" t="str">
        <f t="shared" si="8"/>
        <v/>
      </c>
      <c r="X20" s="16" t="str">
        <f t="shared" si="9"/>
        <v/>
      </c>
      <c r="Y20" s="16" t="str">
        <f t="shared" si="10"/>
        <v/>
      </c>
      <c r="Z20" s="28"/>
      <c r="AA20" s="15" t="str">
        <f t="shared" si="11"/>
        <v/>
      </c>
      <c r="AB20" s="16" t="str">
        <f t="shared" si="12"/>
        <v/>
      </c>
      <c r="AC20" s="16" t="str">
        <f t="shared" si="13"/>
        <v/>
      </c>
      <c r="AD20" s="16" t="str">
        <f t="shared" si="14"/>
        <v/>
      </c>
      <c r="AE20" s="16" t="str">
        <f t="shared" si="15"/>
        <v/>
      </c>
      <c r="AF20" s="28"/>
      <c r="AG20" s="15" t="str">
        <f t="shared" si="16"/>
        <v/>
      </c>
      <c r="AH20" s="16" t="str">
        <f t="shared" si="17"/>
        <v/>
      </c>
      <c r="AI20" s="16" t="str">
        <f t="shared" si="18"/>
        <v/>
      </c>
      <c r="AJ20" s="16" t="str">
        <f t="shared" si="19"/>
        <v/>
      </c>
      <c r="AK20" s="16" t="str">
        <f t="shared" si="20"/>
        <v/>
      </c>
      <c r="AL20" s="28"/>
      <c r="AM20" s="15" t="str">
        <f t="shared" si="21"/>
        <v/>
      </c>
      <c r="AN20" s="16" t="str">
        <f t="shared" si="22"/>
        <v/>
      </c>
      <c r="AO20" s="16" t="str">
        <f t="shared" si="23"/>
        <v/>
      </c>
      <c r="AP20" s="16" t="str">
        <f t="shared" si="24"/>
        <v/>
      </c>
      <c r="AQ20" s="16" t="str">
        <f t="shared" si="25"/>
        <v/>
      </c>
      <c r="AR20" s="19" t="str">
        <f t="shared" si="26"/>
        <v/>
      </c>
      <c r="AS20" s="27" t="str">
        <f t="shared" si="27"/>
        <v/>
      </c>
      <c r="AT20" s="18" t="str">
        <f t="shared" si="28"/>
        <v/>
      </c>
      <c r="AU20" s="42">
        <v>0</v>
      </c>
      <c r="AV20" s="17">
        <f t="shared" si="31"/>
        <v>0</v>
      </c>
      <c r="AW20" s="18">
        <f t="shared" si="32"/>
        <v>1</v>
      </c>
      <c r="AX20" s="4" t="str">
        <f t="shared" si="33"/>
        <v>=</v>
      </c>
      <c r="AY20" s="42"/>
      <c r="AZ20" s="4" t="str">
        <f t="shared" si="34"/>
        <v/>
      </c>
      <c r="BA20" s="4" t="str">
        <f t="shared" si="35"/>
        <v/>
      </c>
      <c r="BB20" s="29"/>
      <c r="BC20" s="4" t="str">
        <f t="shared" si="29"/>
        <v/>
      </c>
    </row>
    <row r="21" spans="1:55" ht="15">
      <c r="A21" s="54" t="str">
        <f t="shared" si="30"/>
        <v/>
      </c>
      <c r="B21" s="73">
        <f t="shared" si="0"/>
        <v>12</v>
      </c>
      <c r="C21" s="73" t="str">
        <f t="shared" si="1"/>
        <v>=</v>
      </c>
      <c r="D21" s="88" t="str">
        <f t="shared" si="2"/>
        <v/>
      </c>
      <c r="E21" s="75"/>
      <c r="F21" s="104" t="s">
        <v>108</v>
      </c>
      <c r="G21" s="104" t="s">
        <v>109</v>
      </c>
      <c r="H21" s="105">
        <v>65</v>
      </c>
      <c r="I21" s="105" t="s">
        <v>144</v>
      </c>
      <c r="J21" s="78">
        <v>221</v>
      </c>
      <c r="K21" s="78">
        <v>170</v>
      </c>
      <c r="L21" s="78">
        <v>160</v>
      </c>
      <c r="M21" s="78">
        <v>140</v>
      </c>
      <c r="N21" s="78">
        <v>120</v>
      </c>
      <c r="O21" s="78">
        <v>110</v>
      </c>
      <c r="P21" s="59">
        <f t="shared" si="3"/>
        <v>921</v>
      </c>
      <c r="Q21" s="68">
        <f t="shared" si="4"/>
        <v>12</v>
      </c>
      <c r="R21" s="54" t="str">
        <f t="shared" si="5"/>
        <v>=</v>
      </c>
      <c r="S21" s="41"/>
      <c r="T21" s="28"/>
      <c r="U21" s="15" t="str">
        <f t="shared" si="6"/>
        <v/>
      </c>
      <c r="V21" s="16" t="str">
        <f t="shared" si="7"/>
        <v/>
      </c>
      <c r="W21" s="16" t="str">
        <f t="shared" si="8"/>
        <v/>
      </c>
      <c r="X21" s="16" t="str">
        <f t="shared" si="9"/>
        <v/>
      </c>
      <c r="Y21" s="16" t="str">
        <f t="shared" si="10"/>
        <v/>
      </c>
      <c r="Z21" s="28"/>
      <c r="AA21" s="15" t="str">
        <f t="shared" si="11"/>
        <v/>
      </c>
      <c r="AB21" s="16" t="str">
        <f t="shared" si="12"/>
        <v/>
      </c>
      <c r="AC21" s="16" t="str">
        <f t="shared" si="13"/>
        <v/>
      </c>
      <c r="AD21" s="16" t="str">
        <f t="shared" si="14"/>
        <v/>
      </c>
      <c r="AE21" s="16" t="str">
        <f t="shared" si="15"/>
        <v/>
      </c>
      <c r="AF21" s="28"/>
      <c r="AG21" s="15" t="str">
        <f t="shared" si="16"/>
        <v/>
      </c>
      <c r="AH21" s="16" t="str">
        <f t="shared" si="17"/>
        <v/>
      </c>
      <c r="AI21" s="16" t="str">
        <f t="shared" si="18"/>
        <v/>
      </c>
      <c r="AJ21" s="16" t="str">
        <f t="shared" si="19"/>
        <v/>
      </c>
      <c r="AK21" s="16" t="str">
        <f t="shared" si="20"/>
        <v/>
      </c>
      <c r="AL21" s="28"/>
      <c r="AM21" s="15" t="str">
        <f t="shared" si="21"/>
        <v/>
      </c>
      <c r="AN21" s="16" t="str">
        <f t="shared" si="22"/>
        <v/>
      </c>
      <c r="AO21" s="16" t="str">
        <f t="shared" si="23"/>
        <v/>
      </c>
      <c r="AP21" s="16" t="str">
        <f t="shared" si="24"/>
        <v/>
      </c>
      <c r="AQ21" s="16" t="str">
        <f t="shared" si="25"/>
        <v/>
      </c>
      <c r="AR21" s="19" t="str">
        <f t="shared" si="26"/>
        <v/>
      </c>
      <c r="AS21" s="27" t="str">
        <f t="shared" si="27"/>
        <v/>
      </c>
      <c r="AT21" s="18" t="str">
        <f t="shared" si="28"/>
        <v/>
      </c>
      <c r="AU21" s="42">
        <v>0</v>
      </c>
      <c r="AV21" s="17">
        <f t="shared" si="31"/>
        <v>0</v>
      </c>
      <c r="AW21" s="18">
        <f t="shared" si="32"/>
        <v>1</v>
      </c>
      <c r="AX21" s="4" t="str">
        <f t="shared" si="33"/>
        <v>=</v>
      </c>
      <c r="AY21" s="42"/>
      <c r="AZ21" s="4" t="str">
        <f t="shared" si="34"/>
        <v/>
      </c>
      <c r="BA21" s="4" t="str">
        <f t="shared" si="35"/>
        <v/>
      </c>
      <c r="BB21" s="29"/>
      <c r="BC21" s="4" t="str">
        <f t="shared" si="29"/>
        <v/>
      </c>
    </row>
    <row r="22" spans="1:55" ht="15">
      <c r="A22" s="54" t="str">
        <f t="shared" si="30"/>
        <v/>
      </c>
      <c r="B22" s="73">
        <f t="shared" si="0"/>
        <v>12</v>
      </c>
      <c r="C22" s="73" t="str">
        <f t="shared" si="1"/>
        <v>=</v>
      </c>
      <c r="D22" s="88" t="str">
        <f t="shared" si="2"/>
        <v/>
      </c>
      <c r="E22" s="81"/>
      <c r="F22" s="104" t="s">
        <v>116</v>
      </c>
      <c r="G22" s="104" t="s">
        <v>117</v>
      </c>
      <c r="H22" s="105">
        <v>43</v>
      </c>
      <c r="I22" s="105" t="s">
        <v>106</v>
      </c>
      <c r="J22" s="84">
        <v>221</v>
      </c>
      <c r="K22" s="84">
        <v>165</v>
      </c>
      <c r="L22" s="84">
        <v>145</v>
      </c>
      <c r="M22" s="84">
        <v>140</v>
      </c>
      <c r="N22" s="84">
        <v>130</v>
      </c>
      <c r="O22" s="84">
        <v>120</v>
      </c>
      <c r="P22" s="59">
        <f t="shared" si="3"/>
        <v>921</v>
      </c>
      <c r="Q22" s="68">
        <f t="shared" si="4"/>
        <v>12</v>
      </c>
      <c r="R22" s="54" t="str">
        <f t="shared" si="5"/>
        <v>=</v>
      </c>
      <c r="S22" s="41"/>
      <c r="T22" s="28"/>
      <c r="U22" s="15" t="str">
        <f t="shared" si="6"/>
        <v/>
      </c>
      <c r="V22" s="16" t="str">
        <f t="shared" si="7"/>
        <v/>
      </c>
      <c r="W22" s="16" t="str">
        <f t="shared" si="8"/>
        <v/>
      </c>
      <c r="X22" s="16" t="str">
        <f t="shared" si="9"/>
        <v/>
      </c>
      <c r="Y22" s="16" t="str">
        <f t="shared" si="10"/>
        <v/>
      </c>
      <c r="Z22" s="28"/>
      <c r="AA22" s="15" t="str">
        <f t="shared" si="11"/>
        <v/>
      </c>
      <c r="AB22" s="16" t="str">
        <f t="shared" si="12"/>
        <v/>
      </c>
      <c r="AC22" s="16" t="str">
        <f t="shared" si="13"/>
        <v/>
      </c>
      <c r="AD22" s="16" t="str">
        <f t="shared" si="14"/>
        <v/>
      </c>
      <c r="AE22" s="16" t="str">
        <f t="shared" si="15"/>
        <v/>
      </c>
      <c r="AF22" s="28"/>
      <c r="AG22" s="15" t="str">
        <f t="shared" si="16"/>
        <v/>
      </c>
      <c r="AH22" s="16" t="str">
        <f t="shared" si="17"/>
        <v/>
      </c>
      <c r="AI22" s="16" t="str">
        <f t="shared" si="18"/>
        <v/>
      </c>
      <c r="AJ22" s="16" t="str">
        <f t="shared" si="19"/>
        <v/>
      </c>
      <c r="AK22" s="16" t="str">
        <f t="shared" si="20"/>
        <v/>
      </c>
      <c r="AL22" s="28"/>
      <c r="AM22" s="15" t="str">
        <f t="shared" si="21"/>
        <v/>
      </c>
      <c r="AN22" s="16" t="str">
        <f t="shared" si="22"/>
        <v/>
      </c>
      <c r="AO22" s="16" t="str">
        <f t="shared" si="23"/>
        <v/>
      </c>
      <c r="AP22" s="16" t="str">
        <f t="shared" si="24"/>
        <v/>
      </c>
      <c r="AQ22" s="16" t="str">
        <f t="shared" si="25"/>
        <v/>
      </c>
      <c r="AR22" s="19" t="str">
        <f t="shared" si="26"/>
        <v/>
      </c>
      <c r="AS22" s="27" t="str">
        <f t="shared" si="27"/>
        <v/>
      </c>
      <c r="AT22" s="18" t="str">
        <f t="shared" si="28"/>
        <v/>
      </c>
      <c r="AU22" s="42">
        <v>0</v>
      </c>
      <c r="AV22" s="17">
        <f t="shared" si="31"/>
        <v>0</v>
      </c>
      <c r="AW22" s="18">
        <f t="shared" si="32"/>
        <v>1</v>
      </c>
      <c r="AX22" s="4" t="str">
        <f t="shared" si="33"/>
        <v>=</v>
      </c>
      <c r="AY22" s="42"/>
      <c r="AZ22" s="4" t="str">
        <f t="shared" si="34"/>
        <v/>
      </c>
      <c r="BA22" s="4" t="str">
        <f t="shared" si="35"/>
        <v/>
      </c>
      <c r="BB22" s="29"/>
      <c r="BC22" s="4" t="str">
        <f t="shared" si="29"/>
        <v/>
      </c>
    </row>
    <row r="23" spans="1:55" ht="15">
      <c r="A23" s="54" t="str">
        <f t="shared" si="30"/>
        <v/>
      </c>
      <c r="B23" s="73">
        <f t="shared" si="0"/>
        <v>14</v>
      </c>
      <c r="C23" s="73" t="str">
        <f t="shared" si="1"/>
        <v/>
      </c>
      <c r="D23" s="88" t="str">
        <f t="shared" si="2"/>
        <v/>
      </c>
      <c r="E23" s="81"/>
      <c r="F23" s="109" t="s">
        <v>122</v>
      </c>
      <c r="G23" s="109" t="s">
        <v>123</v>
      </c>
      <c r="H23" s="106"/>
      <c r="I23" s="106"/>
      <c r="J23" s="84">
        <v>170</v>
      </c>
      <c r="K23" s="84">
        <v>160</v>
      </c>
      <c r="L23" s="84">
        <v>145</v>
      </c>
      <c r="M23" s="84">
        <v>140</v>
      </c>
      <c r="N23" s="84">
        <v>121</v>
      </c>
      <c r="O23" s="84">
        <v>120</v>
      </c>
      <c r="P23" s="59">
        <f t="shared" si="3"/>
        <v>856</v>
      </c>
      <c r="Q23" s="68">
        <f t="shared" si="4"/>
        <v>14</v>
      </c>
      <c r="R23" s="54" t="str">
        <f t="shared" si="5"/>
        <v/>
      </c>
      <c r="S23" s="41"/>
      <c r="T23" s="28"/>
      <c r="U23" s="15" t="str">
        <f t="shared" si="6"/>
        <v/>
      </c>
      <c r="V23" s="16" t="str">
        <f t="shared" si="7"/>
        <v/>
      </c>
      <c r="W23" s="16" t="str">
        <f t="shared" si="8"/>
        <v/>
      </c>
      <c r="X23" s="16" t="str">
        <f t="shared" si="9"/>
        <v/>
      </c>
      <c r="Y23" s="16" t="str">
        <f t="shared" si="10"/>
        <v/>
      </c>
      <c r="Z23" s="28"/>
      <c r="AA23" s="15" t="str">
        <f t="shared" si="11"/>
        <v/>
      </c>
      <c r="AB23" s="16" t="str">
        <f t="shared" si="12"/>
        <v/>
      </c>
      <c r="AC23" s="16" t="str">
        <f t="shared" si="13"/>
        <v/>
      </c>
      <c r="AD23" s="16" t="str">
        <f t="shared" si="14"/>
        <v/>
      </c>
      <c r="AE23" s="16" t="str">
        <f t="shared" si="15"/>
        <v/>
      </c>
      <c r="AF23" s="28"/>
      <c r="AG23" s="15" t="str">
        <f t="shared" si="16"/>
        <v/>
      </c>
      <c r="AH23" s="16" t="str">
        <f t="shared" si="17"/>
        <v/>
      </c>
      <c r="AI23" s="16" t="str">
        <f t="shared" si="18"/>
        <v/>
      </c>
      <c r="AJ23" s="16" t="str">
        <f t="shared" si="19"/>
        <v/>
      </c>
      <c r="AK23" s="16" t="str">
        <f t="shared" si="20"/>
        <v/>
      </c>
      <c r="AL23" s="28"/>
      <c r="AM23" s="15" t="str">
        <f t="shared" si="21"/>
        <v/>
      </c>
      <c r="AN23" s="16" t="str">
        <f t="shared" si="22"/>
        <v/>
      </c>
      <c r="AO23" s="16" t="str">
        <f t="shared" si="23"/>
        <v/>
      </c>
      <c r="AP23" s="16" t="str">
        <f t="shared" si="24"/>
        <v/>
      </c>
      <c r="AQ23" s="16" t="str">
        <f t="shared" si="25"/>
        <v/>
      </c>
      <c r="AR23" s="19" t="str">
        <f t="shared" si="26"/>
        <v/>
      </c>
      <c r="AS23" s="27" t="str">
        <f t="shared" si="27"/>
        <v/>
      </c>
      <c r="AT23" s="18" t="str">
        <f t="shared" si="28"/>
        <v/>
      </c>
      <c r="AU23" s="42">
        <v>0</v>
      </c>
      <c r="AV23" s="17">
        <f t="shared" si="31"/>
        <v>0</v>
      </c>
      <c r="AW23" s="18">
        <f t="shared" si="32"/>
        <v>1</v>
      </c>
      <c r="AX23" s="4" t="str">
        <f t="shared" si="33"/>
        <v>=</v>
      </c>
      <c r="AY23" s="42"/>
      <c r="AZ23" s="4" t="str">
        <f t="shared" si="34"/>
        <v/>
      </c>
      <c r="BA23" s="4" t="str">
        <f t="shared" si="35"/>
        <v/>
      </c>
      <c r="BB23" s="29"/>
      <c r="BC23" s="4" t="str">
        <f t="shared" si="29"/>
        <v/>
      </c>
    </row>
    <row r="24" spans="1:55" ht="15">
      <c r="A24" s="54" t="str">
        <f t="shared" si="30"/>
        <v/>
      </c>
      <c r="B24" s="73">
        <f t="shared" si="0"/>
        <v>15</v>
      </c>
      <c r="C24" s="73" t="str">
        <f t="shared" si="1"/>
        <v/>
      </c>
      <c r="D24" s="88" t="str">
        <f t="shared" si="2"/>
        <v/>
      </c>
      <c r="E24" s="81"/>
      <c r="F24" s="109" t="s">
        <v>114</v>
      </c>
      <c r="G24" s="109" t="s">
        <v>115</v>
      </c>
      <c r="H24" s="106">
        <v>38</v>
      </c>
      <c r="I24" s="106"/>
      <c r="J24" s="78">
        <v>170</v>
      </c>
      <c r="K24" s="78">
        <v>155</v>
      </c>
      <c r="L24" s="78">
        <v>140</v>
      </c>
      <c r="M24" s="78">
        <v>130</v>
      </c>
      <c r="N24" s="78">
        <v>120</v>
      </c>
      <c r="O24" s="78">
        <v>110</v>
      </c>
      <c r="P24" s="59">
        <f t="shared" si="3"/>
        <v>825</v>
      </c>
      <c r="Q24" s="68">
        <f t="shared" si="4"/>
        <v>15</v>
      </c>
      <c r="R24" s="54" t="str">
        <f t="shared" si="5"/>
        <v/>
      </c>
      <c r="S24" s="41"/>
      <c r="T24" s="28"/>
      <c r="U24" s="15" t="str">
        <f t="shared" si="6"/>
        <v/>
      </c>
      <c r="V24" s="16" t="str">
        <f t="shared" si="7"/>
        <v/>
      </c>
      <c r="W24" s="16" t="str">
        <f t="shared" si="8"/>
        <v/>
      </c>
      <c r="X24" s="16" t="str">
        <f t="shared" si="9"/>
        <v/>
      </c>
      <c r="Y24" s="16" t="str">
        <f t="shared" si="10"/>
        <v/>
      </c>
      <c r="Z24" s="28"/>
      <c r="AA24" s="15" t="str">
        <f t="shared" si="11"/>
        <v/>
      </c>
      <c r="AB24" s="16" t="str">
        <f t="shared" si="12"/>
        <v/>
      </c>
      <c r="AC24" s="16" t="str">
        <f t="shared" si="13"/>
        <v/>
      </c>
      <c r="AD24" s="16" t="str">
        <f t="shared" si="14"/>
        <v/>
      </c>
      <c r="AE24" s="16" t="str">
        <f t="shared" si="15"/>
        <v/>
      </c>
      <c r="AF24" s="28"/>
      <c r="AG24" s="15" t="str">
        <f t="shared" si="16"/>
        <v/>
      </c>
      <c r="AH24" s="16" t="str">
        <f t="shared" si="17"/>
        <v/>
      </c>
      <c r="AI24" s="16" t="str">
        <f t="shared" si="18"/>
        <v/>
      </c>
      <c r="AJ24" s="16" t="str">
        <f t="shared" si="19"/>
        <v/>
      </c>
      <c r="AK24" s="16" t="str">
        <f t="shared" si="20"/>
        <v/>
      </c>
      <c r="AL24" s="28"/>
      <c r="AM24" s="15" t="str">
        <f t="shared" si="21"/>
        <v/>
      </c>
      <c r="AN24" s="16" t="str">
        <f t="shared" si="22"/>
        <v/>
      </c>
      <c r="AO24" s="16" t="str">
        <f t="shared" si="23"/>
        <v/>
      </c>
      <c r="AP24" s="16" t="str">
        <f t="shared" si="24"/>
        <v/>
      </c>
      <c r="AQ24" s="16" t="str">
        <f t="shared" si="25"/>
        <v/>
      </c>
      <c r="AR24" s="19" t="str">
        <f t="shared" si="26"/>
        <v/>
      </c>
      <c r="AS24" s="27" t="str">
        <f t="shared" si="27"/>
        <v/>
      </c>
      <c r="AT24" s="18" t="str">
        <f t="shared" si="28"/>
        <v/>
      </c>
      <c r="AU24" s="42">
        <v>0</v>
      </c>
      <c r="AV24" s="17">
        <f t="shared" si="31"/>
        <v>0</v>
      </c>
      <c r="AW24" s="18">
        <f t="shared" si="32"/>
        <v>1</v>
      </c>
      <c r="AX24" s="4" t="str">
        <f t="shared" si="33"/>
        <v>=</v>
      </c>
      <c r="AY24" s="42"/>
      <c r="AZ24" s="4" t="str">
        <f t="shared" si="34"/>
        <v/>
      </c>
      <c r="BA24" s="4" t="str">
        <f t="shared" si="35"/>
        <v/>
      </c>
      <c r="BB24" s="29"/>
      <c r="BC24" s="4" t="str">
        <f t="shared" si="29"/>
        <v/>
      </c>
    </row>
    <row r="25" spans="1:55" ht="15">
      <c r="A25" s="54" t="str">
        <f t="shared" si="30"/>
        <v/>
      </c>
      <c r="B25" s="73">
        <f t="shared" si="0"/>
        <v>16</v>
      </c>
      <c r="C25" s="73" t="str">
        <f t="shared" si="1"/>
        <v/>
      </c>
      <c r="D25" s="88" t="str">
        <f t="shared" si="2"/>
        <v/>
      </c>
      <c r="E25" s="81"/>
      <c r="F25" s="109" t="s">
        <v>138</v>
      </c>
      <c r="G25" s="109" t="s">
        <v>139</v>
      </c>
      <c r="H25" s="106">
        <v>300</v>
      </c>
      <c r="I25" s="106"/>
      <c r="J25" s="84">
        <v>170</v>
      </c>
      <c r="K25" s="84">
        <v>140</v>
      </c>
      <c r="L25" s="84">
        <v>130</v>
      </c>
      <c r="M25" s="84">
        <v>120</v>
      </c>
      <c r="N25" s="84">
        <v>101</v>
      </c>
      <c r="O25" s="84">
        <v>100</v>
      </c>
      <c r="P25" s="59">
        <f t="shared" si="3"/>
        <v>761</v>
      </c>
      <c r="Q25" s="68">
        <f t="shared" si="4"/>
        <v>16</v>
      </c>
      <c r="R25" s="54" t="str">
        <f t="shared" si="5"/>
        <v/>
      </c>
      <c r="S25" s="41"/>
      <c r="T25" s="28"/>
      <c r="U25" s="15" t="str">
        <f t="shared" si="6"/>
        <v/>
      </c>
      <c r="V25" s="16" t="str">
        <f t="shared" si="7"/>
        <v/>
      </c>
      <c r="W25" s="16" t="str">
        <f t="shared" si="8"/>
        <v/>
      </c>
      <c r="X25" s="16" t="str">
        <f t="shared" si="9"/>
        <v/>
      </c>
      <c r="Y25" s="16" t="str">
        <f t="shared" si="10"/>
        <v/>
      </c>
      <c r="Z25" s="28"/>
      <c r="AA25" s="15" t="str">
        <f t="shared" si="11"/>
        <v/>
      </c>
      <c r="AB25" s="16" t="str">
        <f t="shared" si="12"/>
        <v/>
      </c>
      <c r="AC25" s="16" t="str">
        <f t="shared" si="13"/>
        <v/>
      </c>
      <c r="AD25" s="16" t="str">
        <f t="shared" si="14"/>
        <v/>
      </c>
      <c r="AE25" s="16" t="str">
        <f t="shared" si="15"/>
        <v/>
      </c>
      <c r="AF25" s="28"/>
      <c r="AG25" s="15" t="str">
        <f t="shared" si="16"/>
        <v/>
      </c>
      <c r="AH25" s="16" t="str">
        <f t="shared" si="17"/>
        <v/>
      </c>
      <c r="AI25" s="16" t="str">
        <f t="shared" si="18"/>
        <v/>
      </c>
      <c r="AJ25" s="16" t="str">
        <f t="shared" si="19"/>
        <v/>
      </c>
      <c r="AK25" s="16" t="str">
        <f t="shared" si="20"/>
        <v/>
      </c>
      <c r="AL25" s="28"/>
      <c r="AM25" s="15" t="str">
        <f t="shared" si="21"/>
        <v/>
      </c>
      <c r="AN25" s="16" t="str">
        <f t="shared" si="22"/>
        <v/>
      </c>
      <c r="AO25" s="16" t="str">
        <f t="shared" si="23"/>
        <v/>
      </c>
      <c r="AP25" s="16" t="str">
        <f t="shared" si="24"/>
        <v/>
      </c>
      <c r="AQ25" s="16" t="str">
        <f t="shared" si="25"/>
        <v/>
      </c>
      <c r="AR25" s="19" t="str">
        <f t="shared" si="26"/>
        <v/>
      </c>
      <c r="AS25" s="27" t="str">
        <f t="shared" si="27"/>
        <v/>
      </c>
      <c r="AT25" s="18" t="str">
        <f t="shared" si="28"/>
        <v/>
      </c>
      <c r="AU25" s="42">
        <v>0</v>
      </c>
      <c r="AV25" s="17">
        <f t="shared" si="31"/>
        <v>0</v>
      </c>
      <c r="AW25" s="18">
        <f t="shared" si="32"/>
        <v>1</v>
      </c>
      <c r="AX25" s="4" t="str">
        <f t="shared" si="33"/>
        <v>=</v>
      </c>
      <c r="AY25" s="42"/>
      <c r="AZ25" s="4" t="str">
        <f t="shared" si="34"/>
        <v/>
      </c>
      <c r="BA25" s="4" t="str">
        <f t="shared" si="35"/>
        <v/>
      </c>
      <c r="BB25" s="29"/>
      <c r="BC25" s="4" t="str">
        <f t="shared" si="29"/>
        <v/>
      </c>
    </row>
    <row r="26" spans="1:55" ht="15">
      <c r="A26" s="54" t="str">
        <f t="shared" si="30"/>
        <v/>
      </c>
      <c r="B26" s="73">
        <f t="shared" si="0"/>
        <v>17</v>
      </c>
      <c r="C26" s="73" t="str">
        <f t="shared" si="1"/>
        <v/>
      </c>
      <c r="D26" s="88" t="str">
        <f t="shared" si="2"/>
        <v/>
      </c>
      <c r="E26" s="81"/>
      <c r="F26" s="104" t="s">
        <v>126</v>
      </c>
      <c r="G26" s="104" t="s">
        <v>127</v>
      </c>
      <c r="H26" s="105">
        <v>71</v>
      </c>
      <c r="I26" s="106" t="s">
        <v>105</v>
      </c>
      <c r="J26" s="84">
        <v>170</v>
      </c>
      <c r="K26" s="84">
        <v>155</v>
      </c>
      <c r="L26" s="84">
        <v>140</v>
      </c>
      <c r="M26" s="84">
        <v>130</v>
      </c>
      <c r="N26" s="84">
        <v>80</v>
      </c>
      <c r="O26" s="84">
        <v>70</v>
      </c>
      <c r="P26" s="59">
        <f t="shared" si="3"/>
        <v>745</v>
      </c>
      <c r="Q26" s="68">
        <f t="shared" si="4"/>
        <v>17</v>
      </c>
      <c r="R26" s="54" t="str">
        <f t="shared" si="5"/>
        <v/>
      </c>
      <c r="S26" s="41"/>
      <c r="T26" s="28"/>
      <c r="U26" s="15" t="str">
        <f t="shared" si="6"/>
        <v/>
      </c>
      <c r="V26" s="16" t="str">
        <f t="shared" si="7"/>
        <v/>
      </c>
      <c r="W26" s="16" t="str">
        <f t="shared" si="8"/>
        <v/>
      </c>
      <c r="X26" s="16" t="str">
        <f t="shared" si="9"/>
        <v/>
      </c>
      <c r="Y26" s="16" t="str">
        <f t="shared" si="10"/>
        <v/>
      </c>
      <c r="Z26" s="28"/>
      <c r="AA26" s="15" t="str">
        <f t="shared" si="11"/>
        <v/>
      </c>
      <c r="AB26" s="16" t="str">
        <f t="shared" si="12"/>
        <v/>
      </c>
      <c r="AC26" s="16" t="str">
        <f t="shared" si="13"/>
        <v/>
      </c>
      <c r="AD26" s="16" t="str">
        <f t="shared" si="14"/>
        <v/>
      </c>
      <c r="AE26" s="16" t="str">
        <f t="shared" si="15"/>
        <v/>
      </c>
      <c r="AF26" s="28"/>
      <c r="AG26" s="15" t="str">
        <f t="shared" si="16"/>
        <v/>
      </c>
      <c r="AH26" s="16" t="str">
        <f t="shared" si="17"/>
        <v/>
      </c>
      <c r="AI26" s="16" t="str">
        <f t="shared" si="18"/>
        <v/>
      </c>
      <c r="AJ26" s="16" t="str">
        <f t="shared" si="19"/>
        <v/>
      </c>
      <c r="AK26" s="16" t="str">
        <f t="shared" si="20"/>
        <v/>
      </c>
      <c r="AL26" s="28"/>
      <c r="AM26" s="15" t="str">
        <f t="shared" si="21"/>
        <v/>
      </c>
      <c r="AN26" s="16" t="str">
        <f t="shared" si="22"/>
        <v/>
      </c>
      <c r="AO26" s="16" t="str">
        <f t="shared" si="23"/>
        <v/>
      </c>
      <c r="AP26" s="16" t="str">
        <f t="shared" si="24"/>
        <v/>
      </c>
      <c r="AQ26" s="16" t="str">
        <f t="shared" si="25"/>
        <v/>
      </c>
      <c r="AR26" s="19" t="str">
        <f t="shared" si="26"/>
        <v/>
      </c>
      <c r="AS26" s="27" t="str">
        <f t="shared" si="27"/>
        <v/>
      </c>
      <c r="AT26" s="18" t="str">
        <f t="shared" si="28"/>
        <v/>
      </c>
      <c r="AU26" s="42">
        <v>0</v>
      </c>
      <c r="AV26" s="17">
        <f t="shared" si="31"/>
        <v>0</v>
      </c>
      <c r="AW26" s="18">
        <f t="shared" si="32"/>
        <v>1</v>
      </c>
      <c r="AX26" s="4" t="str">
        <f t="shared" si="33"/>
        <v>=</v>
      </c>
      <c r="AY26" s="42"/>
      <c r="AZ26" s="4" t="str">
        <f t="shared" si="34"/>
        <v/>
      </c>
      <c r="BA26" s="4" t="str">
        <f t="shared" si="35"/>
        <v/>
      </c>
      <c r="BB26" s="29"/>
      <c r="BC26" s="4" t="str">
        <f t="shared" si="29"/>
        <v/>
      </c>
    </row>
    <row r="27" spans="1:55" ht="15">
      <c r="A27" s="54" t="str">
        <f t="shared" si="30"/>
        <v/>
      </c>
      <c r="B27" s="73">
        <f t="shared" si="0"/>
        <v>18</v>
      </c>
      <c r="C27" s="73" t="str">
        <f t="shared" si="1"/>
        <v/>
      </c>
      <c r="D27" s="88" t="str">
        <f t="shared" si="2"/>
        <v/>
      </c>
      <c r="E27" s="81"/>
      <c r="F27" s="104" t="s">
        <v>140</v>
      </c>
      <c r="G27" s="104" t="s">
        <v>134</v>
      </c>
      <c r="H27" s="105">
        <v>44</v>
      </c>
      <c r="I27" s="105" t="s">
        <v>106</v>
      </c>
      <c r="J27" s="84">
        <v>141</v>
      </c>
      <c r="K27" s="84">
        <v>140</v>
      </c>
      <c r="L27" s="84">
        <v>130</v>
      </c>
      <c r="M27" s="84">
        <v>120</v>
      </c>
      <c r="N27" s="84">
        <v>90</v>
      </c>
      <c r="O27" s="84">
        <v>80</v>
      </c>
      <c r="P27" s="59">
        <f t="shared" si="3"/>
        <v>701</v>
      </c>
      <c r="Q27" s="68">
        <f t="shared" si="4"/>
        <v>18</v>
      </c>
      <c r="R27" s="54" t="str">
        <f t="shared" si="5"/>
        <v/>
      </c>
      <c r="S27" s="41"/>
      <c r="T27" s="28"/>
      <c r="U27" s="15" t="str">
        <f t="shared" si="6"/>
        <v/>
      </c>
      <c r="V27" s="16" t="str">
        <f t="shared" si="7"/>
        <v/>
      </c>
      <c r="W27" s="16" t="str">
        <f t="shared" si="8"/>
        <v/>
      </c>
      <c r="X27" s="16" t="str">
        <f t="shared" si="9"/>
        <v/>
      </c>
      <c r="Y27" s="16" t="str">
        <f t="shared" si="10"/>
        <v/>
      </c>
      <c r="Z27" s="28"/>
      <c r="AA27" s="15" t="str">
        <f t="shared" si="11"/>
        <v/>
      </c>
      <c r="AB27" s="16" t="str">
        <f t="shared" si="12"/>
        <v/>
      </c>
      <c r="AC27" s="16" t="str">
        <f t="shared" si="13"/>
        <v/>
      </c>
      <c r="AD27" s="16" t="str">
        <f t="shared" si="14"/>
        <v/>
      </c>
      <c r="AE27" s="16" t="str">
        <f t="shared" si="15"/>
        <v/>
      </c>
      <c r="AF27" s="28"/>
      <c r="AG27" s="15" t="str">
        <f t="shared" si="16"/>
        <v/>
      </c>
      <c r="AH27" s="16" t="str">
        <f t="shared" si="17"/>
        <v/>
      </c>
      <c r="AI27" s="16" t="str">
        <f t="shared" si="18"/>
        <v/>
      </c>
      <c r="AJ27" s="16" t="str">
        <f t="shared" si="19"/>
        <v/>
      </c>
      <c r="AK27" s="16" t="str">
        <f t="shared" si="20"/>
        <v/>
      </c>
      <c r="AL27" s="28"/>
      <c r="AM27" s="15" t="str">
        <f t="shared" si="21"/>
        <v/>
      </c>
      <c r="AN27" s="16" t="str">
        <f t="shared" si="22"/>
        <v/>
      </c>
      <c r="AO27" s="16" t="str">
        <f t="shared" si="23"/>
        <v/>
      </c>
      <c r="AP27" s="16" t="str">
        <f t="shared" si="24"/>
        <v/>
      </c>
      <c r="AQ27" s="16" t="str">
        <f t="shared" si="25"/>
        <v/>
      </c>
      <c r="AR27" s="19" t="str">
        <f t="shared" si="26"/>
        <v/>
      </c>
      <c r="AS27" s="27" t="str">
        <f t="shared" si="27"/>
        <v/>
      </c>
      <c r="AT27" s="18" t="str">
        <f t="shared" si="28"/>
        <v/>
      </c>
      <c r="AU27" s="42">
        <v>0</v>
      </c>
      <c r="AV27" s="17">
        <f t="shared" si="31"/>
        <v>0</v>
      </c>
      <c r="AW27" s="18">
        <f t="shared" si="32"/>
        <v>1</v>
      </c>
      <c r="AX27" s="4" t="str">
        <f t="shared" si="33"/>
        <v>=</v>
      </c>
      <c r="AY27" s="42"/>
      <c r="AZ27" s="4" t="str">
        <f t="shared" si="34"/>
        <v/>
      </c>
      <c r="BA27" s="4" t="str">
        <f t="shared" si="35"/>
        <v/>
      </c>
      <c r="BB27" s="29"/>
      <c r="BC27" s="4" t="str">
        <f t="shared" si="29"/>
        <v/>
      </c>
    </row>
    <row r="28" spans="1:55" ht="15">
      <c r="A28" s="54" t="str">
        <f t="shared" si="30"/>
        <v/>
      </c>
      <c r="B28" s="73">
        <f t="shared" si="0"/>
        <v>19</v>
      </c>
      <c r="C28" s="73" t="str">
        <f t="shared" si="1"/>
        <v/>
      </c>
      <c r="D28" s="88" t="str">
        <f t="shared" si="2"/>
        <v/>
      </c>
      <c r="E28" s="81"/>
      <c r="F28" s="108" t="s">
        <v>136</v>
      </c>
      <c r="G28" s="108" t="s">
        <v>137</v>
      </c>
      <c r="H28" s="105">
        <v>203</v>
      </c>
      <c r="I28" s="105"/>
      <c r="J28" s="84">
        <v>170</v>
      </c>
      <c r="K28" s="84">
        <v>120</v>
      </c>
      <c r="L28" s="84">
        <v>110</v>
      </c>
      <c r="M28" s="84">
        <v>90</v>
      </c>
      <c r="N28" s="84">
        <v>60</v>
      </c>
      <c r="O28" s="84">
        <v>80</v>
      </c>
      <c r="P28" s="59">
        <f t="shared" si="3"/>
        <v>630</v>
      </c>
      <c r="Q28" s="68">
        <f t="shared" si="4"/>
        <v>19</v>
      </c>
      <c r="R28" s="54" t="str">
        <f t="shared" si="5"/>
        <v/>
      </c>
      <c r="S28" s="41"/>
      <c r="T28" s="28"/>
      <c r="U28" s="15" t="str">
        <f t="shared" si="6"/>
        <v/>
      </c>
      <c r="V28" s="16" t="str">
        <f t="shared" si="7"/>
        <v/>
      </c>
      <c r="W28" s="16" t="str">
        <f t="shared" si="8"/>
        <v/>
      </c>
      <c r="X28" s="16" t="str">
        <f t="shared" si="9"/>
        <v/>
      </c>
      <c r="Y28" s="16" t="str">
        <f t="shared" si="10"/>
        <v/>
      </c>
      <c r="Z28" s="28"/>
      <c r="AA28" s="15" t="str">
        <f t="shared" si="11"/>
        <v/>
      </c>
      <c r="AB28" s="16" t="str">
        <f t="shared" si="12"/>
        <v/>
      </c>
      <c r="AC28" s="16" t="str">
        <f t="shared" si="13"/>
        <v/>
      </c>
      <c r="AD28" s="16" t="str">
        <f t="shared" si="14"/>
        <v/>
      </c>
      <c r="AE28" s="16" t="str">
        <f t="shared" si="15"/>
        <v/>
      </c>
      <c r="AF28" s="28"/>
      <c r="AG28" s="15" t="str">
        <f t="shared" si="16"/>
        <v/>
      </c>
      <c r="AH28" s="16" t="str">
        <f t="shared" si="17"/>
        <v/>
      </c>
      <c r="AI28" s="16" t="str">
        <f t="shared" si="18"/>
        <v/>
      </c>
      <c r="AJ28" s="16" t="str">
        <f t="shared" si="19"/>
        <v/>
      </c>
      <c r="AK28" s="16" t="str">
        <f t="shared" si="20"/>
        <v/>
      </c>
      <c r="AL28" s="28"/>
      <c r="AM28" s="15" t="str">
        <f t="shared" si="21"/>
        <v/>
      </c>
      <c r="AN28" s="16" t="str">
        <f t="shared" si="22"/>
        <v/>
      </c>
      <c r="AO28" s="16" t="str">
        <f t="shared" si="23"/>
        <v/>
      </c>
      <c r="AP28" s="16" t="str">
        <f t="shared" si="24"/>
        <v/>
      </c>
      <c r="AQ28" s="16" t="str">
        <f t="shared" si="25"/>
        <v/>
      </c>
      <c r="AR28" s="19" t="str">
        <f t="shared" si="26"/>
        <v/>
      </c>
      <c r="AS28" s="27" t="str">
        <f t="shared" si="27"/>
        <v/>
      </c>
      <c r="AT28" s="18" t="str">
        <f t="shared" si="28"/>
        <v/>
      </c>
      <c r="AU28" s="42">
        <v>0</v>
      </c>
      <c r="AV28" s="17">
        <f t="shared" si="31"/>
        <v>0</v>
      </c>
      <c r="AW28" s="18">
        <f t="shared" si="32"/>
        <v>1</v>
      </c>
      <c r="AX28" s="4" t="str">
        <f t="shared" si="33"/>
        <v>=</v>
      </c>
      <c r="AY28" s="42"/>
      <c r="AZ28" s="4" t="str">
        <f t="shared" si="34"/>
        <v/>
      </c>
      <c r="BA28" s="4" t="str">
        <f t="shared" si="35"/>
        <v/>
      </c>
      <c r="BB28" s="29"/>
      <c r="BC28" s="4" t="str">
        <f t="shared" si="29"/>
        <v/>
      </c>
    </row>
    <row r="29" spans="1:55" ht="15">
      <c r="A29" s="54" t="str">
        <f t="shared" si="30"/>
        <v/>
      </c>
      <c r="B29" s="73">
        <f t="shared" si="0"/>
        <v>20</v>
      </c>
      <c r="C29" s="73" t="str">
        <f t="shared" si="1"/>
        <v/>
      </c>
      <c r="D29" s="88" t="str">
        <f t="shared" si="2"/>
        <v/>
      </c>
      <c r="E29" s="81"/>
      <c r="F29" s="108" t="s">
        <v>130</v>
      </c>
      <c r="G29" s="108" t="s">
        <v>131</v>
      </c>
      <c r="H29" s="105">
        <v>156</v>
      </c>
      <c r="I29" s="105"/>
      <c r="J29" s="84">
        <v>130</v>
      </c>
      <c r="K29" s="84">
        <v>120</v>
      </c>
      <c r="L29" s="84">
        <v>90</v>
      </c>
      <c r="M29" s="84">
        <v>60</v>
      </c>
      <c r="N29" s="84">
        <v>30</v>
      </c>
      <c r="O29" s="84">
        <v>20</v>
      </c>
      <c r="P29" s="59">
        <f t="shared" si="3"/>
        <v>450</v>
      </c>
      <c r="Q29" s="68">
        <f t="shared" si="4"/>
        <v>20</v>
      </c>
      <c r="R29" s="54" t="str">
        <f t="shared" si="5"/>
        <v/>
      </c>
      <c r="S29" s="41"/>
      <c r="T29" s="28"/>
      <c r="U29" s="15" t="str">
        <f t="shared" si="6"/>
        <v/>
      </c>
      <c r="V29" s="16" t="str">
        <f t="shared" si="7"/>
        <v/>
      </c>
      <c r="W29" s="16" t="str">
        <f t="shared" si="8"/>
        <v/>
      </c>
      <c r="X29" s="16" t="str">
        <f t="shared" si="9"/>
        <v/>
      </c>
      <c r="Y29" s="16" t="str">
        <f t="shared" si="10"/>
        <v/>
      </c>
      <c r="Z29" s="28"/>
      <c r="AA29" s="15" t="str">
        <f t="shared" si="11"/>
        <v/>
      </c>
      <c r="AB29" s="16" t="str">
        <f t="shared" si="12"/>
        <v/>
      </c>
      <c r="AC29" s="16" t="str">
        <f t="shared" si="13"/>
        <v/>
      </c>
      <c r="AD29" s="16" t="str">
        <f t="shared" si="14"/>
        <v/>
      </c>
      <c r="AE29" s="16" t="str">
        <f t="shared" si="15"/>
        <v/>
      </c>
      <c r="AF29" s="28"/>
      <c r="AG29" s="15" t="str">
        <f t="shared" si="16"/>
        <v/>
      </c>
      <c r="AH29" s="16" t="str">
        <f t="shared" si="17"/>
        <v/>
      </c>
      <c r="AI29" s="16" t="str">
        <f t="shared" si="18"/>
        <v/>
      </c>
      <c r="AJ29" s="16" t="str">
        <f t="shared" si="19"/>
        <v/>
      </c>
      <c r="AK29" s="16" t="str">
        <f t="shared" si="20"/>
        <v/>
      </c>
      <c r="AL29" s="28"/>
      <c r="AM29" s="15" t="str">
        <f t="shared" si="21"/>
        <v/>
      </c>
      <c r="AN29" s="16" t="str">
        <f t="shared" si="22"/>
        <v/>
      </c>
      <c r="AO29" s="16" t="str">
        <f t="shared" si="23"/>
        <v/>
      </c>
      <c r="AP29" s="16" t="str">
        <f t="shared" si="24"/>
        <v/>
      </c>
      <c r="AQ29" s="16" t="str">
        <f t="shared" si="25"/>
        <v/>
      </c>
      <c r="AR29" s="19" t="str">
        <f t="shared" si="26"/>
        <v/>
      </c>
      <c r="AS29" s="27" t="str">
        <f t="shared" si="27"/>
        <v/>
      </c>
      <c r="AT29" s="18" t="str">
        <f t="shared" si="28"/>
        <v/>
      </c>
      <c r="AU29" s="42">
        <v>0</v>
      </c>
      <c r="AV29" s="17">
        <f t="shared" si="31"/>
        <v>0</v>
      </c>
      <c r="AW29" s="18">
        <f t="shared" si="32"/>
        <v>1</v>
      </c>
      <c r="AX29" s="4" t="str">
        <f t="shared" si="33"/>
        <v>=</v>
      </c>
      <c r="AY29" s="42"/>
      <c r="AZ29" s="4" t="str">
        <f t="shared" si="34"/>
        <v/>
      </c>
      <c r="BA29" s="4" t="str">
        <f t="shared" si="35"/>
        <v/>
      </c>
      <c r="BB29" s="29"/>
      <c r="BC29" s="4" t="str">
        <f t="shared" si="29"/>
        <v/>
      </c>
    </row>
    <row r="30" spans="1:55" ht="15">
      <c r="A30" s="54" t="str">
        <f t="shared" si="30"/>
        <v/>
      </c>
      <c r="B30" s="73" t="str">
        <f t="shared" si="0"/>
        <v/>
      </c>
      <c r="C30" s="73" t="str">
        <f t="shared" si="1"/>
        <v/>
      </c>
      <c r="D30" s="88" t="str">
        <f t="shared" si="2"/>
        <v/>
      </c>
      <c r="E30" s="81"/>
      <c r="F30" s="79"/>
      <c r="G30" s="79"/>
      <c r="H30" s="80"/>
      <c r="I30" s="80"/>
      <c r="J30" s="84"/>
      <c r="K30" s="84"/>
      <c r="L30" s="84"/>
      <c r="M30" s="84"/>
      <c r="N30" s="84"/>
      <c r="O30" s="84"/>
      <c r="P30" s="59" t="str">
        <f t="shared" si="3"/>
        <v/>
      </c>
      <c r="Q30" s="68" t="str">
        <f t="shared" si="4"/>
        <v/>
      </c>
      <c r="R30" s="54" t="str">
        <f t="shared" si="5"/>
        <v/>
      </c>
      <c r="S30" s="41"/>
      <c r="T30" s="28"/>
      <c r="U30" s="15" t="str">
        <f t="shared" si="6"/>
        <v/>
      </c>
      <c r="V30" s="16" t="str">
        <f t="shared" si="7"/>
        <v/>
      </c>
      <c r="W30" s="16" t="str">
        <f t="shared" si="8"/>
        <v/>
      </c>
      <c r="X30" s="16" t="str">
        <f t="shared" si="9"/>
        <v/>
      </c>
      <c r="Y30" s="16" t="str">
        <f t="shared" si="10"/>
        <v/>
      </c>
      <c r="Z30" s="28"/>
      <c r="AA30" s="15" t="str">
        <f t="shared" si="11"/>
        <v/>
      </c>
      <c r="AB30" s="16" t="str">
        <f t="shared" si="12"/>
        <v/>
      </c>
      <c r="AC30" s="16" t="str">
        <f t="shared" si="13"/>
        <v/>
      </c>
      <c r="AD30" s="16" t="str">
        <f t="shared" si="14"/>
        <v/>
      </c>
      <c r="AE30" s="16" t="str">
        <f t="shared" si="15"/>
        <v/>
      </c>
      <c r="AF30" s="28"/>
      <c r="AG30" s="15" t="str">
        <f t="shared" si="16"/>
        <v/>
      </c>
      <c r="AH30" s="16" t="str">
        <f t="shared" si="17"/>
        <v/>
      </c>
      <c r="AI30" s="16" t="str">
        <f t="shared" si="18"/>
        <v/>
      </c>
      <c r="AJ30" s="16" t="str">
        <f t="shared" si="19"/>
        <v/>
      </c>
      <c r="AK30" s="16" t="str">
        <f t="shared" si="20"/>
        <v/>
      </c>
      <c r="AL30" s="28"/>
      <c r="AM30" s="15" t="str">
        <f t="shared" si="21"/>
        <v/>
      </c>
      <c r="AN30" s="16" t="str">
        <f t="shared" si="22"/>
        <v/>
      </c>
      <c r="AO30" s="16" t="str">
        <f t="shared" si="23"/>
        <v/>
      </c>
      <c r="AP30" s="16" t="str">
        <f t="shared" si="24"/>
        <v/>
      </c>
      <c r="AQ30" s="16" t="str">
        <f t="shared" si="25"/>
        <v/>
      </c>
      <c r="AR30" s="19" t="str">
        <f t="shared" si="26"/>
        <v/>
      </c>
      <c r="AS30" s="27" t="str">
        <f t="shared" si="27"/>
        <v/>
      </c>
      <c r="AT30" s="18" t="str">
        <f t="shared" si="28"/>
        <v/>
      </c>
      <c r="AU30" s="42">
        <v>0</v>
      </c>
      <c r="AV30" s="17">
        <f t="shared" si="31"/>
        <v>0</v>
      </c>
      <c r="AW30" s="18">
        <f t="shared" si="32"/>
        <v>1</v>
      </c>
      <c r="AX30" s="4" t="str">
        <f t="shared" si="33"/>
        <v>=</v>
      </c>
      <c r="AY30" s="42"/>
      <c r="AZ30" s="4" t="str">
        <f t="shared" si="34"/>
        <v/>
      </c>
      <c r="BA30" s="4" t="str">
        <f t="shared" si="35"/>
        <v/>
      </c>
      <c r="BB30" s="29"/>
      <c r="BC30" s="4" t="str">
        <f t="shared" si="29"/>
        <v/>
      </c>
    </row>
    <row r="31" spans="1:55" ht="15">
      <c r="A31" s="54" t="str">
        <f t="shared" si="30"/>
        <v/>
      </c>
      <c r="B31" s="73" t="str">
        <f t="shared" si="0"/>
        <v/>
      </c>
      <c r="C31" s="73" t="str">
        <f t="shared" si="1"/>
        <v/>
      </c>
      <c r="D31" s="88" t="str">
        <f t="shared" si="2"/>
        <v/>
      </c>
      <c r="E31" s="81"/>
      <c r="F31" s="81"/>
      <c r="G31" s="81"/>
      <c r="H31" s="81"/>
      <c r="I31" s="81"/>
      <c r="J31" s="84"/>
      <c r="K31" s="84"/>
      <c r="L31" s="84"/>
      <c r="M31" s="84"/>
      <c r="N31" s="84"/>
      <c r="O31" s="84"/>
      <c r="P31" s="59" t="str">
        <f t="shared" si="3"/>
        <v/>
      </c>
      <c r="Q31" s="68" t="str">
        <f t="shared" si="4"/>
        <v/>
      </c>
      <c r="R31" s="54" t="str">
        <f t="shared" si="5"/>
        <v/>
      </c>
      <c r="S31" s="41"/>
      <c r="T31" s="28"/>
      <c r="U31" s="15" t="str">
        <f t="shared" si="6"/>
        <v/>
      </c>
      <c r="V31" s="16" t="str">
        <f t="shared" si="7"/>
        <v/>
      </c>
      <c r="W31" s="16" t="str">
        <f t="shared" si="8"/>
        <v/>
      </c>
      <c r="X31" s="16" t="str">
        <f t="shared" si="9"/>
        <v/>
      </c>
      <c r="Y31" s="16" t="str">
        <f t="shared" si="10"/>
        <v/>
      </c>
      <c r="Z31" s="28"/>
      <c r="AA31" s="15" t="str">
        <f t="shared" si="11"/>
        <v/>
      </c>
      <c r="AB31" s="16" t="str">
        <f t="shared" si="12"/>
        <v/>
      </c>
      <c r="AC31" s="16" t="str">
        <f t="shared" si="13"/>
        <v/>
      </c>
      <c r="AD31" s="16" t="str">
        <f t="shared" si="14"/>
        <v/>
      </c>
      <c r="AE31" s="16" t="str">
        <f t="shared" si="15"/>
        <v/>
      </c>
      <c r="AF31" s="28"/>
      <c r="AG31" s="15" t="str">
        <f t="shared" si="16"/>
        <v/>
      </c>
      <c r="AH31" s="16" t="str">
        <f t="shared" si="17"/>
        <v/>
      </c>
      <c r="AI31" s="16" t="str">
        <f t="shared" si="18"/>
        <v/>
      </c>
      <c r="AJ31" s="16" t="str">
        <f t="shared" si="19"/>
        <v/>
      </c>
      <c r="AK31" s="16" t="str">
        <f t="shared" si="20"/>
        <v/>
      </c>
      <c r="AL31" s="28"/>
      <c r="AM31" s="15" t="str">
        <f t="shared" si="21"/>
        <v/>
      </c>
      <c r="AN31" s="16" t="str">
        <f t="shared" si="22"/>
        <v/>
      </c>
      <c r="AO31" s="16" t="str">
        <f t="shared" si="23"/>
        <v/>
      </c>
      <c r="AP31" s="16" t="str">
        <f t="shared" si="24"/>
        <v/>
      </c>
      <c r="AQ31" s="16" t="str">
        <f t="shared" si="25"/>
        <v/>
      </c>
      <c r="AR31" s="19" t="str">
        <f t="shared" si="26"/>
        <v/>
      </c>
      <c r="AS31" s="27" t="str">
        <f t="shared" si="27"/>
        <v/>
      </c>
      <c r="AT31" s="18" t="str">
        <f t="shared" si="28"/>
        <v/>
      </c>
      <c r="AU31" s="42">
        <v>0</v>
      </c>
      <c r="AV31" s="17">
        <f t="shared" si="31"/>
        <v>0</v>
      </c>
      <c r="AW31" s="18">
        <f t="shared" si="32"/>
        <v>1</v>
      </c>
      <c r="AX31" s="4" t="str">
        <f t="shared" si="33"/>
        <v>=</v>
      </c>
      <c r="AY31" s="42"/>
      <c r="AZ31" s="4" t="str">
        <f t="shared" si="34"/>
        <v/>
      </c>
      <c r="BA31" s="4" t="str">
        <f t="shared" si="35"/>
        <v/>
      </c>
      <c r="BB31" s="29"/>
      <c r="BC31" s="4" t="str">
        <f t="shared" si="29"/>
        <v/>
      </c>
    </row>
    <row r="32" spans="1:55" ht="15">
      <c r="A32" s="54" t="str">
        <f t="shared" si="30"/>
        <v/>
      </c>
      <c r="B32" s="73"/>
      <c r="C32" s="73" t="str">
        <f t="shared" si="1"/>
        <v/>
      </c>
      <c r="D32" s="88" t="str">
        <f t="shared" si="2"/>
        <v/>
      </c>
      <c r="E32" s="81"/>
      <c r="F32" s="79"/>
      <c r="G32" s="79"/>
      <c r="H32" s="80"/>
      <c r="I32" s="80"/>
      <c r="J32" s="84"/>
      <c r="K32" s="84"/>
      <c r="L32" s="84"/>
      <c r="M32" s="84"/>
      <c r="N32" s="84"/>
      <c r="O32" s="84"/>
      <c r="P32" s="59" t="str">
        <f t="shared" si="3"/>
        <v/>
      </c>
      <c r="Q32" s="68" t="str">
        <f t="shared" si="4"/>
        <v/>
      </c>
      <c r="R32" s="54" t="str">
        <f t="shared" si="5"/>
        <v/>
      </c>
      <c r="S32" s="41"/>
      <c r="T32" s="28"/>
      <c r="U32" s="15" t="str">
        <f t="shared" si="6"/>
        <v/>
      </c>
      <c r="V32" s="16" t="str">
        <f t="shared" si="7"/>
        <v/>
      </c>
      <c r="W32" s="16" t="str">
        <f t="shared" si="8"/>
        <v/>
      </c>
      <c r="X32" s="16" t="str">
        <f t="shared" si="9"/>
        <v/>
      </c>
      <c r="Y32" s="16" t="str">
        <f t="shared" si="10"/>
        <v/>
      </c>
      <c r="Z32" s="28"/>
      <c r="AA32" s="15" t="str">
        <f t="shared" si="11"/>
        <v/>
      </c>
      <c r="AB32" s="16" t="str">
        <f t="shared" si="12"/>
        <v/>
      </c>
      <c r="AC32" s="16" t="str">
        <f t="shared" si="13"/>
        <v/>
      </c>
      <c r="AD32" s="16" t="str">
        <f t="shared" si="14"/>
        <v/>
      </c>
      <c r="AE32" s="16" t="str">
        <f t="shared" si="15"/>
        <v/>
      </c>
      <c r="AF32" s="28"/>
      <c r="AG32" s="15" t="str">
        <f t="shared" si="16"/>
        <v/>
      </c>
      <c r="AH32" s="16" t="str">
        <f t="shared" si="17"/>
        <v/>
      </c>
      <c r="AI32" s="16" t="str">
        <f t="shared" si="18"/>
        <v/>
      </c>
      <c r="AJ32" s="16" t="str">
        <f t="shared" si="19"/>
        <v/>
      </c>
      <c r="AK32" s="16" t="str">
        <f t="shared" si="20"/>
        <v/>
      </c>
      <c r="AL32" s="28"/>
      <c r="AM32" s="15" t="str">
        <f t="shared" si="21"/>
        <v/>
      </c>
      <c r="AN32" s="16" t="str">
        <f t="shared" si="22"/>
        <v/>
      </c>
      <c r="AO32" s="16" t="str">
        <f t="shared" si="23"/>
        <v/>
      </c>
      <c r="AP32" s="16" t="str">
        <f t="shared" si="24"/>
        <v/>
      </c>
      <c r="AQ32" s="16" t="str">
        <f t="shared" si="25"/>
        <v/>
      </c>
      <c r="AR32" s="19" t="str">
        <f t="shared" si="26"/>
        <v/>
      </c>
      <c r="AS32" s="27" t="str">
        <f t="shared" si="27"/>
        <v/>
      </c>
      <c r="AT32" s="18" t="str">
        <f t="shared" si="28"/>
        <v/>
      </c>
      <c r="AU32" s="42">
        <v>0</v>
      </c>
      <c r="AV32" s="17">
        <f t="shared" si="31"/>
        <v>0</v>
      </c>
      <c r="AW32" s="18">
        <f t="shared" si="32"/>
        <v>1</v>
      </c>
      <c r="AX32" s="4" t="str">
        <f t="shared" si="33"/>
        <v>=</v>
      </c>
      <c r="AY32" s="42"/>
      <c r="AZ32" s="4" t="str">
        <f t="shared" si="34"/>
        <v/>
      </c>
      <c r="BA32" s="4" t="str">
        <f t="shared" si="35"/>
        <v/>
      </c>
      <c r="BB32" s="29"/>
      <c r="BC32" s="4" t="str">
        <f t="shared" si="29"/>
        <v/>
      </c>
    </row>
    <row r="33" spans="1:55" ht="15" hidden="1">
      <c r="A33" s="54" t="str">
        <f t="shared" si="30"/>
        <v/>
      </c>
      <c r="B33" s="54" t="str">
        <f t="shared" ref="B33:B55" si="37">Q33</f>
        <v/>
      </c>
      <c r="C33" s="54" t="str">
        <f t="shared" ref="C33:C55" si="38">IF(B33="","",IF(COUNTIF($B$10:$B$107,B33)&gt;1, "=", ""))</f>
        <v/>
      </c>
      <c r="D33" s="55" t="str">
        <f t="shared" ref="D33:D55" si="39">IF(Q33&lt;=I$61,"FINALE","")</f>
        <v/>
      </c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9"/>
      <c r="Q33" s="54" t="str">
        <f t="shared" ref="Q33:Q55" si="40">IF(P33="", "", RANK(P33,$P$10:$P$108,0))</f>
        <v/>
      </c>
      <c r="R33" s="54" t="str">
        <f t="shared" ref="R33:R55" si="41">IF(Q33="","",IF(COUNTIF($Q$10:$Q$108,Q33)&gt;1, "=", ""))</f>
        <v/>
      </c>
      <c r="S33" s="41"/>
      <c r="T33" s="28"/>
      <c r="U33" s="15" t="str">
        <f t="shared" si="6"/>
        <v/>
      </c>
      <c r="V33" s="16" t="str">
        <f t="shared" si="7"/>
        <v/>
      </c>
      <c r="W33" s="16" t="str">
        <f t="shared" si="8"/>
        <v/>
      </c>
      <c r="X33" s="16" t="str">
        <f t="shared" si="9"/>
        <v/>
      </c>
      <c r="Y33" s="16" t="str">
        <f t="shared" si="10"/>
        <v/>
      </c>
      <c r="Z33" s="28"/>
      <c r="AA33" s="15" t="str">
        <f t="shared" si="11"/>
        <v/>
      </c>
      <c r="AB33" s="16" t="str">
        <f t="shared" si="12"/>
        <v/>
      </c>
      <c r="AC33" s="16" t="str">
        <f t="shared" si="13"/>
        <v/>
      </c>
      <c r="AD33" s="16" t="str">
        <f t="shared" si="14"/>
        <v/>
      </c>
      <c r="AE33" s="16" t="str">
        <f t="shared" si="15"/>
        <v/>
      </c>
      <c r="AF33" s="28"/>
      <c r="AG33" s="15" t="str">
        <f t="shared" si="16"/>
        <v/>
      </c>
      <c r="AH33" s="16" t="str">
        <f t="shared" si="17"/>
        <v/>
      </c>
      <c r="AI33" s="16" t="str">
        <f t="shared" si="18"/>
        <v/>
      </c>
      <c r="AJ33" s="16" t="str">
        <f t="shared" si="19"/>
        <v/>
      </c>
      <c r="AK33" s="16" t="str">
        <f t="shared" si="20"/>
        <v/>
      </c>
      <c r="AL33" s="28"/>
      <c r="AM33" s="15" t="str">
        <f t="shared" si="21"/>
        <v/>
      </c>
      <c r="AN33" s="16" t="str">
        <f t="shared" si="22"/>
        <v/>
      </c>
      <c r="AO33" s="16" t="str">
        <f t="shared" si="23"/>
        <v/>
      </c>
      <c r="AP33" s="16" t="str">
        <f t="shared" si="24"/>
        <v/>
      </c>
      <c r="AQ33" s="16" t="str">
        <f t="shared" si="25"/>
        <v/>
      </c>
      <c r="AR33" s="19" t="str">
        <f t="shared" si="26"/>
        <v/>
      </c>
      <c r="AS33" s="27" t="str">
        <f t="shared" si="27"/>
        <v/>
      </c>
      <c r="AT33" s="18" t="str">
        <f t="shared" si="28"/>
        <v/>
      </c>
      <c r="AU33" s="42">
        <v>0</v>
      </c>
      <c r="AV33" s="17">
        <f t="shared" si="31"/>
        <v>0</v>
      </c>
      <c r="AW33" s="18">
        <f t="shared" si="32"/>
        <v>1</v>
      </c>
      <c r="AX33" s="4" t="str">
        <f t="shared" si="33"/>
        <v>=</v>
      </c>
      <c r="AY33" s="42"/>
      <c r="AZ33" s="4" t="str">
        <f t="shared" si="34"/>
        <v/>
      </c>
      <c r="BA33" s="4" t="str">
        <f t="shared" si="35"/>
        <v/>
      </c>
      <c r="BB33" s="29"/>
      <c r="BC33" s="4" t="str">
        <f t="shared" si="29"/>
        <v/>
      </c>
    </row>
    <row r="34" spans="1:55" ht="15" hidden="1">
      <c r="A34" s="54" t="str">
        <f t="shared" si="30"/>
        <v/>
      </c>
      <c r="B34" s="54" t="str">
        <f t="shared" si="37"/>
        <v/>
      </c>
      <c r="C34" s="54" t="str">
        <f t="shared" si="38"/>
        <v/>
      </c>
      <c r="D34" s="55" t="str">
        <f t="shared" si="39"/>
        <v/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9"/>
      <c r="Q34" s="54" t="str">
        <f t="shared" si="40"/>
        <v/>
      </c>
      <c r="R34" s="54" t="str">
        <f t="shared" si="41"/>
        <v/>
      </c>
      <c r="S34" s="41"/>
      <c r="T34" s="28"/>
      <c r="U34" s="15" t="str">
        <f t="shared" si="6"/>
        <v/>
      </c>
      <c r="V34" s="16" t="str">
        <f t="shared" si="7"/>
        <v/>
      </c>
      <c r="W34" s="16" t="str">
        <f t="shared" si="8"/>
        <v/>
      </c>
      <c r="X34" s="16" t="str">
        <f t="shared" si="9"/>
        <v/>
      </c>
      <c r="Y34" s="16" t="str">
        <f t="shared" si="10"/>
        <v/>
      </c>
      <c r="Z34" s="28"/>
      <c r="AA34" s="15" t="str">
        <f t="shared" si="11"/>
        <v/>
      </c>
      <c r="AB34" s="16" t="str">
        <f t="shared" si="12"/>
        <v/>
      </c>
      <c r="AC34" s="16" t="str">
        <f t="shared" si="13"/>
        <v/>
      </c>
      <c r="AD34" s="16" t="str">
        <f t="shared" si="14"/>
        <v/>
      </c>
      <c r="AE34" s="16" t="str">
        <f t="shared" si="15"/>
        <v/>
      </c>
      <c r="AF34" s="28"/>
      <c r="AG34" s="15" t="str">
        <f t="shared" si="16"/>
        <v/>
      </c>
      <c r="AH34" s="16" t="str">
        <f t="shared" si="17"/>
        <v/>
      </c>
      <c r="AI34" s="16" t="str">
        <f t="shared" si="18"/>
        <v/>
      </c>
      <c r="AJ34" s="16" t="str">
        <f t="shared" si="19"/>
        <v/>
      </c>
      <c r="AK34" s="16" t="str">
        <f t="shared" si="20"/>
        <v/>
      </c>
      <c r="AL34" s="28"/>
      <c r="AM34" s="15" t="str">
        <f t="shared" si="21"/>
        <v/>
      </c>
      <c r="AN34" s="16" t="str">
        <f t="shared" si="22"/>
        <v/>
      </c>
      <c r="AO34" s="16" t="str">
        <f t="shared" si="23"/>
        <v/>
      </c>
      <c r="AP34" s="16" t="str">
        <f t="shared" si="24"/>
        <v/>
      </c>
      <c r="AQ34" s="16" t="str">
        <f t="shared" si="25"/>
        <v/>
      </c>
      <c r="AR34" s="19" t="str">
        <f t="shared" si="26"/>
        <v/>
      </c>
      <c r="AS34" s="27" t="str">
        <f t="shared" si="27"/>
        <v/>
      </c>
      <c r="AT34" s="18" t="str">
        <f t="shared" si="28"/>
        <v/>
      </c>
      <c r="AU34" s="42">
        <v>0</v>
      </c>
      <c r="AV34" s="17">
        <f t="shared" si="31"/>
        <v>0</v>
      </c>
      <c r="AW34" s="18">
        <f t="shared" si="32"/>
        <v>1</v>
      </c>
      <c r="AX34" s="4" t="str">
        <f t="shared" si="33"/>
        <v>=</v>
      </c>
      <c r="AY34" s="42"/>
      <c r="AZ34" s="4" t="str">
        <f t="shared" si="34"/>
        <v/>
      </c>
      <c r="BA34" s="4" t="str">
        <f t="shared" si="35"/>
        <v/>
      </c>
      <c r="BB34" s="29"/>
      <c r="BC34" s="4" t="str">
        <f t="shared" si="29"/>
        <v/>
      </c>
    </row>
    <row r="35" spans="1:55" ht="15" hidden="1">
      <c r="A35" s="54" t="str">
        <f t="shared" si="30"/>
        <v/>
      </c>
      <c r="B35" s="54" t="str">
        <f t="shared" si="37"/>
        <v/>
      </c>
      <c r="C35" s="54" t="str">
        <f t="shared" si="38"/>
        <v/>
      </c>
      <c r="D35" s="55" t="str">
        <f t="shared" si="39"/>
        <v/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9"/>
      <c r="Q35" s="54" t="str">
        <f t="shared" si="40"/>
        <v/>
      </c>
      <c r="R35" s="54" t="str">
        <f t="shared" si="41"/>
        <v/>
      </c>
      <c r="S35" s="41"/>
      <c r="T35" s="28"/>
      <c r="U35" s="15" t="str">
        <f t="shared" si="6"/>
        <v/>
      </c>
      <c r="V35" s="16" t="str">
        <f t="shared" si="7"/>
        <v/>
      </c>
      <c r="W35" s="16" t="str">
        <f t="shared" si="8"/>
        <v/>
      </c>
      <c r="X35" s="16" t="str">
        <f t="shared" si="9"/>
        <v/>
      </c>
      <c r="Y35" s="16" t="str">
        <f t="shared" si="10"/>
        <v/>
      </c>
      <c r="Z35" s="28"/>
      <c r="AA35" s="15" t="str">
        <f t="shared" si="11"/>
        <v/>
      </c>
      <c r="AB35" s="16" t="str">
        <f t="shared" si="12"/>
        <v/>
      </c>
      <c r="AC35" s="16" t="str">
        <f t="shared" si="13"/>
        <v/>
      </c>
      <c r="AD35" s="16" t="str">
        <f t="shared" si="14"/>
        <v/>
      </c>
      <c r="AE35" s="16" t="str">
        <f t="shared" si="15"/>
        <v/>
      </c>
      <c r="AF35" s="28"/>
      <c r="AG35" s="15" t="str">
        <f t="shared" si="16"/>
        <v/>
      </c>
      <c r="AH35" s="16" t="str">
        <f t="shared" si="17"/>
        <v/>
      </c>
      <c r="AI35" s="16" t="str">
        <f t="shared" si="18"/>
        <v/>
      </c>
      <c r="AJ35" s="16" t="str">
        <f t="shared" si="19"/>
        <v/>
      </c>
      <c r="AK35" s="16" t="str">
        <f t="shared" si="20"/>
        <v/>
      </c>
      <c r="AL35" s="28"/>
      <c r="AM35" s="15" t="str">
        <f t="shared" si="21"/>
        <v/>
      </c>
      <c r="AN35" s="16" t="str">
        <f t="shared" si="22"/>
        <v/>
      </c>
      <c r="AO35" s="16" t="str">
        <f t="shared" si="23"/>
        <v/>
      </c>
      <c r="AP35" s="16" t="str">
        <f t="shared" si="24"/>
        <v/>
      </c>
      <c r="AQ35" s="16" t="str">
        <f t="shared" si="25"/>
        <v/>
      </c>
      <c r="AR35" s="19" t="str">
        <f t="shared" si="26"/>
        <v/>
      </c>
      <c r="AS35" s="27" t="str">
        <f t="shared" si="27"/>
        <v/>
      </c>
      <c r="AT35" s="18" t="str">
        <f t="shared" si="28"/>
        <v/>
      </c>
      <c r="AU35" s="42">
        <v>0</v>
      </c>
      <c r="AV35" s="17">
        <f t="shared" si="31"/>
        <v>0</v>
      </c>
      <c r="AW35" s="18">
        <f t="shared" si="32"/>
        <v>1</v>
      </c>
      <c r="AX35" s="4" t="str">
        <f t="shared" si="33"/>
        <v>=</v>
      </c>
      <c r="AY35" s="42"/>
      <c r="AZ35" s="4" t="str">
        <f t="shared" si="34"/>
        <v/>
      </c>
      <c r="BA35" s="4" t="str">
        <f t="shared" si="35"/>
        <v/>
      </c>
      <c r="BB35" s="29"/>
      <c r="BC35" s="4" t="str">
        <f t="shared" si="29"/>
        <v/>
      </c>
    </row>
    <row r="36" spans="1:55" ht="15" hidden="1">
      <c r="A36" s="54" t="str">
        <f t="shared" si="30"/>
        <v/>
      </c>
      <c r="B36" s="54" t="str">
        <f t="shared" si="37"/>
        <v/>
      </c>
      <c r="C36" s="54" t="str">
        <f t="shared" si="38"/>
        <v/>
      </c>
      <c r="D36" s="55" t="str">
        <f t="shared" si="39"/>
        <v/>
      </c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9"/>
      <c r="Q36" s="54" t="str">
        <f t="shared" si="40"/>
        <v/>
      </c>
      <c r="R36" s="54" t="str">
        <f t="shared" si="41"/>
        <v/>
      </c>
      <c r="S36" s="41"/>
      <c r="T36" s="28"/>
      <c r="U36" s="15" t="str">
        <f t="shared" si="6"/>
        <v/>
      </c>
      <c r="V36" s="16" t="str">
        <f t="shared" si="7"/>
        <v/>
      </c>
      <c r="W36" s="16" t="str">
        <f t="shared" si="8"/>
        <v/>
      </c>
      <c r="X36" s="16" t="str">
        <f t="shared" si="9"/>
        <v/>
      </c>
      <c r="Y36" s="16" t="str">
        <f t="shared" si="10"/>
        <v/>
      </c>
      <c r="Z36" s="28"/>
      <c r="AA36" s="15" t="str">
        <f t="shared" si="11"/>
        <v/>
      </c>
      <c r="AB36" s="16" t="str">
        <f t="shared" si="12"/>
        <v/>
      </c>
      <c r="AC36" s="16" t="str">
        <f t="shared" si="13"/>
        <v/>
      </c>
      <c r="AD36" s="16" t="str">
        <f t="shared" si="14"/>
        <v/>
      </c>
      <c r="AE36" s="16" t="str">
        <f t="shared" si="15"/>
        <v/>
      </c>
      <c r="AF36" s="28"/>
      <c r="AG36" s="15" t="str">
        <f t="shared" si="16"/>
        <v/>
      </c>
      <c r="AH36" s="16" t="str">
        <f t="shared" si="17"/>
        <v/>
      </c>
      <c r="AI36" s="16" t="str">
        <f t="shared" si="18"/>
        <v/>
      </c>
      <c r="AJ36" s="16" t="str">
        <f t="shared" si="19"/>
        <v/>
      </c>
      <c r="AK36" s="16" t="str">
        <f t="shared" si="20"/>
        <v/>
      </c>
      <c r="AL36" s="28"/>
      <c r="AM36" s="15" t="str">
        <f t="shared" si="21"/>
        <v/>
      </c>
      <c r="AN36" s="16" t="str">
        <f t="shared" si="22"/>
        <v/>
      </c>
      <c r="AO36" s="16" t="str">
        <f t="shared" si="23"/>
        <v/>
      </c>
      <c r="AP36" s="16" t="str">
        <f t="shared" si="24"/>
        <v/>
      </c>
      <c r="AQ36" s="16" t="str">
        <f t="shared" si="25"/>
        <v/>
      </c>
      <c r="AR36" s="19" t="str">
        <f t="shared" si="26"/>
        <v/>
      </c>
      <c r="AS36" s="27" t="str">
        <f t="shared" si="27"/>
        <v/>
      </c>
      <c r="AT36" s="18" t="str">
        <f t="shared" si="28"/>
        <v/>
      </c>
      <c r="AU36" s="42">
        <v>0</v>
      </c>
      <c r="AV36" s="17">
        <f t="shared" si="31"/>
        <v>0</v>
      </c>
      <c r="AW36" s="18">
        <f t="shared" si="32"/>
        <v>1</v>
      </c>
      <c r="AX36" s="4" t="str">
        <f t="shared" si="33"/>
        <v>=</v>
      </c>
      <c r="AY36" s="42"/>
      <c r="AZ36" s="4" t="str">
        <f t="shared" si="34"/>
        <v/>
      </c>
      <c r="BA36" s="4" t="str">
        <f t="shared" si="35"/>
        <v/>
      </c>
      <c r="BB36" s="29"/>
      <c r="BC36" s="4" t="str">
        <f t="shared" si="29"/>
        <v/>
      </c>
    </row>
    <row r="37" spans="1:55" ht="15" hidden="1">
      <c r="A37" s="54" t="str">
        <f t="shared" si="30"/>
        <v/>
      </c>
      <c r="B37" s="54" t="str">
        <f t="shared" si="37"/>
        <v/>
      </c>
      <c r="C37" s="54" t="str">
        <f t="shared" si="38"/>
        <v/>
      </c>
      <c r="D37" s="55" t="str">
        <f t="shared" si="39"/>
        <v/>
      </c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9"/>
      <c r="Q37" s="54" t="str">
        <f t="shared" si="40"/>
        <v/>
      </c>
      <c r="R37" s="54" t="str">
        <f t="shared" si="41"/>
        <v/>
      </c>
      <c r="S37" s="41"/>
      <c r="T37" s="28"/>
      <c r="U37" s="15" t="str">
        <f t="shared" si="6"/>
        <v/>
      </c>
      <c r="V37" s="16" t="str">
        <f t="shared" si="7"/>
        <v/>
      </c>
      <c r="W37" s="16" t="str">
        <f t="shared" si="8"/>
        <v/>
      </c>
      <c r="X37" s="16" t="str">
        <f t="shared" si="9"/>
        <v/>
      </c>
      <c r="Y37" s="16" t="str">
        <f t="shared" si="10"/>
        <v/>
      </c>
      <c r="Z37" s="28"/>
      <c r="AA37" s="15" t="str">
        <f t="shared" si="11"/>
        <v/>
      </c>
      <c r="AB37" s="16" t="str">
        <f t="shared" si="12"/>
        <v/>
      </c>
      <c r="AC37" s="16" t="str">
        <f t="shared" si="13"/>
        <v/>
      </c>
      <c r="AD37" s="16" t="str">
        <f t="shared" si="14"/>
        <v/>
      </c>
      <c r="AE37" s="16" t="str">
        <f t="shared" si="15"/>
        <v/>
      </c>
      <c r="AF37" s="28"/>
      <c r="AG37" s="15" t="str">
        <f t="shared" si="16"/>
        <v/>
      </c>
      <c r="AH37" s="16" t="str">
        <f t="shared" si="17"/>
        <v/>
      </c>
      <c r="AI37" s="16" t="str">
        <f t="shared" si="18"/>
        <v/>
      </c>
      <c r="AJ37" s="16" t="str">
        <f t="shared" si="19"/>
        <v/>
      </c>
      <c r="AK37" s="16" t="str">
        <f t="shared" si="20"/>
        <v/>
      </c>
      <c r="AL37" s="28"/>
      <c r="AM37" s="15" t="str">
        <f t="shared" si="21"/>
        <v/>
      </c>
      <c r="AN37" s="16" t="str">
        <f t="shared" si="22"/>
        <v/>
      </c>
      <c r="AO37" s="16" t="str">
        <f t="shared" si="23"/>
        <v/>
      </c>
      <c r="AP37" s="16" t="str">
        <f t="shared" si="24"/>
        <v/>
      </c>
      <c r="AQ37" s="16" t="str">
        <f t="shared" si="25"/>
        <v/>
      </c>
      <c r="AR37" s="19" t="str">
        <f t="shared" si="26"/>
        <v/>
      </c>
      <c r="AS37" s="27" t="str">
        <f t="shared" si="27"/>
        <v/>
      </c>
      <c r="AT37" s="18" t="str">
        <f t="shared" si="28"/>
        <v/>
      </c>
      <c r="AU37" s="42">
        <v>0</v>
      </c>
      <c r="AV37" s="17">
        <f t="shared" si="31"/>
        <v>0</v>
      </c>
      <c r="AW37" s="18">
        <f t="shared" si="32"/>
        <v>1</v>
      </c>
      <c r="AX37" s="4" t="str">
        <f t="shared" si="33"/>
        <v>=</v>
      </c>
      <c r="AY37" s="42"/>
      <c r="AZ37" s="4" t="str">
        <f t="shared" si="34"/>
        <v/>
      </c>
      <c r="BA37" s="4" t="str">
        <f t="shared" si="35"/>
        <v/>
      </c>
      <c r="BB37" s="29"/>
      <c r="BC37" s="4" t="str">
        <f t="shared" si="29"/>
        <v/>
      </c>
    </row>
    <row r="38" spans="1:55" ht="15" hidden="1">
      <c r="A38" s="54" t="str">
        <f t="shared" si="30"/>
        <v/>
      </c>
      <c r="B38" s="54" t="str">
        <f t="shared" si="37"/>
        <v/>
      </c>
      <c r="C38" s="54" t="str">
        <f t="shared" si="38"/>
        <v/>
      </c>
      <c r="D38" s="55" t="str">
        <f t="shared" si="39"/>
        <v/>
      </c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9"/>
      <c r="Q38" s="54" t="str">
        <f t="shared" si="40"/>
        <v/>
      </c>
      <c r="R38" s="54" t="str">
        <f t="shared" si="41"/>
        <v/>
      </c>
      <c r="S38" s="41"/>
      <c r="T38" s="28"/>
      <c r="U38" s="15" t="str">
        <f t="shared" si="6"/>
        <v/>
      </c>
      <c r="V38" s="16" t="str">
        <f t="shared" si="7"/>
        <v/>
      </c>
      <c r="W38" s="16" t="str">
        <f t="shared" si="8"/>
        <v/>
      </c>
      <c r="X38" s="16" t="str">
        <f t="shared" si="9"/>
        <v/>
      </c>
      <c r="Y38" s="16" t="str">
        <f t="shared" si="10"/>
        <v/>
      </c>
      <c r="Z38" s="28"/>
      <c r="AA38" s="15" t="str">
        <f t="shared" si="11"/>
        <v/>
      </c>
      <c r="AB38" s="16" t="str">
        <f t="shared" si="12"/>
        <v/>
      </c>
      <c r="AC38" s="16" t="str">
        <f t="shared" si="13"/>
        <v/>
      </c>
      <c r="AD38" s="16" t="str">
        <f t="shared" si="14"/>
        <v/>
      </c>
      <c r="AE38" s="16" t="str">
        <f t="shared" si="15"/>
        <v/>
      </c>
      <c r="AF38" s="28"/>
      <c r="AG38" s="15" t="str">
        <f t="shared" si="16"/>
        <v/>
      </c>
      <c r="AH38" s="16" t="str">
        <f t="shared" si="17"/>
        <v/>
      </c>
      <c r="AI38" s="16" t="str">
        <f t="shared" si="18"/>
        <v/>
      </c>
      <c r="AJ38" s="16" t="str">
        <f t="shared" si="19"/>
        <v/>
      </c>
      <c r="AK38" s="16" t="str">
        <f t="shared" si="20"/>
        <v/>
      </c>
      <c r="AL38" s="28"/>
      <c r="AM38" s="15" t="str">
        <f t="shared" si="21"/>
        <v/>
      </c>
      <c r="AN38" s="16" t="str">
        <f t="shared" si="22"/>
        <v/>
      </c>
      <c r="AO38" s="16" t="str">
        <f t="shared" si="23"/>
        <v/>
      </c>
      <c r="AP38" s="16" t="str">
        <f t="shared" si="24"/>
        <v/>
      </c>
      <c r="AQ38" s="16" t="str">
        <f t="shared" si="25"/>
        <v/>
      </c>
      <c r="AR38" s="19" t="str">
        <f t="shared" si="26"/>
        <v/>
      </c>
      <c r="AS38" s="27" t="str">
        <f t="shared" si="27"/>
        <v/>
      </c>
      <c r="AT38" s="18" t="str">
        <f t="shared" si="28"/>
        <v/>
      </c>
      <c r="AU38" s="42">
        <v>0</v>
      </c>
      <c r="AV38" s="17">
        <f t="shared" si="31"/>
        <v>0</v>
      </c>
      <c r="AW38" s="18">
        <f t="shared" si="32"/>
        <v>1</v>
      </c>
      <c r="AX38" s="4" t="str">
        <f t="shared" si="33"/>
        <v>=</v>
      </c>
      <c r="AY38" s="42"/>
      <c r="AZ38" s="4" t="str">
        <f t="shared" si="34"/>
        <v/>
      </c>
      <c r="BA38" s="4" t="str">
        <f t="shared" si="35"/>
        <v/>
      </c>
      <c r="BB38" s="29"/>
      <c r="BC38" s="4" t="str">
        <f t="shared" si="29"/>
        <v/>
      </c>
    </row>
    <row r="39" spans="1:55" ht="15" hidden="1">
      <c r="A39" s="54" t="str">
        <f t="shared" si="30"/>
        <v/>
      </c>
      <c r="B39" s="54" t="str">
        <f t="shared" si="37"/>
        <v/>
      </c>
      <c r="C39" s="54" t="str">
        <f t="shared" si="38"/>
        <v/>
      </c>
      <c r="D39" s="55" t="str">
        <f t="shared" si="39"/>
        <v/>
      </c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9"/>
      <c r="Q39" s="54" t="str">
        <f t="shared" si="40"/>
        <v/>
      </c>
      <c r="R39" s="54" t="str">
        <f t="shared" si="41"/>
        <v/>
      </c>
      <c r="S39" s="41"/>
      <c r="T39" s="28"/>
      <c r="U39" s="15" t="str">
        <f t="shared" si="6"/>
        <v/>
      </c>
      <c r="V39" s="16" t="str">
        <f t="shared" si="7"/>
        <v/>
      </c>
      <c r="W39" s="16" t="str">
        <f t="shared" si="8"/>
        <v/>
      </c>
      <c r="X39" s="16" t="str">
        <f t="shared" si="9"/>
        <v/>
      </c>
      <c r="Y39" s="16" t="str">
        <f t="shared" si="10"/>
        <v/>
      </c>
      <c r="Z39" s="28"/>
      <c r="AA39" s="15" t="str">
        <f t="shared" si="11"/>
        <v/>
      </c>
      <c r="AB39" s="16" t="str">
        <f t="shared" si="12"/>
        <v/>
      </c>
      <c r="AC39" s="16" t="str">
        <f t="shared" si="13"/>
        <v/>
      </c>
      <c r="AD39" s="16" t="str">
        <f t="shared" si="14"/>
        <v/>
      </c>
      <c r="AE39" s="16" t="str">
        <f t="shared" si="15"/>
        <v/>
      </c>
      <c r="AF39" s="28"/>
      <c r="AG39" s="15" t="str">
        <f t="shared" si="16"/>
        <v/>
      </c>
      <c r="AH39" s="16" t="str">
        <f t="shared" si="17"/>
        <v/>
      </c>
      <c r="AI39" s="16" t="str">
        <f t="shared" si="18"/>
        <v/>
      </c>
      <c r="AJ39" s="16" t="str">
        <f t="shared" si="19"/>
        <v/>
      </c>
      <c r="AK39" s="16" t="str">
        <f t="shared" si="20"/>
        <v/>
      </c>
      <c r="AL39" s="28"/>
      <c r="AM39" s="15" t="str">
        <f t="shared" si="21"/>
        <v/>
      </c>
      <c r="AN39" s="16" t="str">
        <f t="shared" si="22"/>
        <v/>
      </c>
      <c r="AO39" s="16" t="str">
        <f t="shared" si="23"/>
        <v/>
      </c>
      <c r="AP39" s="16" t="str">
        <f t="shared" si="24"/>
        <v/>
      </c>
      <c r="AQ39" s="16" t="str">
        <f t="shared" si="25"/>
        <v/>
      </c>
      <c r="AR39" s="19" t="str">
        <f t="shared" si="26"/>
        <v/>
      </c>
      <c r="AS39" s="27" t="str">
        <f t="shared" si="27"/>
        <v/>
      </c>
      <c r="AT39" s="18" t="str">
        <f t="shared" si="28"/>
        <v/>
      </c>
      <c r="AU39" s="42">
        <v>0</v>
      </c>
      <c r="AV39" s="17">
        <f t="shared" si="31"/>
        <v>0</v>
      </c>
      <c r="AW39" s="18">
        <f t="shared" si="32"/>
        <v>1</v>
      </c>
      <c r="AX39" s="4" t="str">
        <f t="shared" si="33"/>
        <v>=</v>
      </c>
      <c r="AY39" s="42"/>
      <c r="AZ39" s="4" t="str">
        <f t="shared" si="34"/>
        <v/>
      </c>
      <c r="BA39" s="4" t="str">
        <f t="shared" si="35"/>
        <v/>
      </c>
      <c r="BB39" s="29"/>
      <c r="BC39" s="4" t="str">
        <f t="shared" si="29"/>
        <v/>
      </c>
    </row>
    <row r="40" spans="1:55" ht="15" hidden="1">
      <c r="A40" s="54" t="str">
        <f t="shared" si="30"/>
        <v/>
      </c>
      <c r="B40" s="54" t="str">
        <f t="shared" si="37"/>
        <v/>
      </c>
      <c r="C40" s="54" t="str">
        <f t="shared" si="38"/>
        <v/>
      </c>
      <c r="D40" s="55" t="str">
        <f t="shared" si="39"/>
        <v/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9"/>
      <c r="Q40" s="54" t="str">
        <f t="shared" si="40"/>
        <v/>
      </c>
      <c r="R40" s="54" t="str">
        <f t="shared" si="41"/>
        <v/>
      </c>
      <c r="S40" s="41"/>
      <c r="T40" s="28"/>
      <c r="U40" s="15" t="str">
        <f t="shared" si="6"/>
        <v/>
      </c>
      <c r="V40" s="16" t="str">
        <f t="shared" si="7"/>
        <v/>
      </c>
      <c r="W40" s="16" t="str">
        <f t="shared" si="8"/>
        <v/>
      </c>
      <c r="X40" s="16" t="str">
        <f t="shared" si="9"/>
        <v/>
      </c>
      <c r="Y40" s="16" t="str">
        <f t="shared" si="10"/>
        <v/>
      </c>
      <c r="Z40" s="28"/>
      <c r="AA40" s="15" t="str">
        <f t="shared" si="11"/>
        <v/>
      </c>
      <c r="AB40" s="16" t="str">
        <f t="shared" si="12"/>
        <v/>
      </c>
      <c r="AC40" s="16" t="str">
        <f t="shared" si="13"/>
        <v/>
      </c>
      <c r="AD40" s="16" t="str">
        <f t="shared" si="14"/>
        <v/>
      </c>
      <c r="AE40" s="16" t="str">
        <f t="shared" si="15"/>
        <v/>
      </c>
      <c r="AF40" s="28"/>
      <c r="AG40" s="15" t="str">
        <f t="shared" si="16"/>
        <v/>
      </c>
      <c r="AH40" s="16" t="str">
        <f t="shared" si="17"/>
        <v/>
      </c>
      <c r="AI40" s="16" t="str">
        <f t="shared" si="18"/>
        <v/>
      </c>
      <c r="AJ40" s="16" t="str">
        <f t="shared" si="19"/>
        <v/>
      </c>
      <c r="AK40" s="16" t="str">
        <f t="shared" si="20"/>
        <v/>
      </c>
      <c r="AL40" s="28"/>
      <c r="AM40" s="15" t="str">
        <f t="shared" si="21"/>
        <v/>
      </c>
      <c r="AN40" s="16" t="str">
        <f t="shared" si="22"/>
        <v/>
      </c>
      <c r="AO40" s="16" t="str">
        <f t="shared" si="23"/>
        <v/>
      </c>
      <c r="AP40" s="16" t="str">
        <f t="shared" si="24"/>
        <v/>
      </c>
      <c r="AQ40" s="16" t="str">
        <f t="shared" si="25"/>
        <v/>
      </c>
      <c r="AR40" s="19" t="str">
        <f t="shared" si="26"/>
        <v/>
      </c>
      <c r="AS40" s="27" t="str">
        <f t="shared" si="27"/>
        <v/>
      </c>
      <c r="AT40" s="18" t="str">
        <f t="shared" si="28"/>
        <v/>
      </c>
      <c r="AU40" s="42">
        <v>0</v>
      </c>
      <c r="AV40" s="17">
        <f t="shared" si="31"/>
        <v>0</v>
      </c>
      <c r="AW40" s="18">
        <f t="shared" si="32"/>
        <v>1</v>
      </c>
      <c r="AX40" s="4" t="str">
        <f t="shared" si="33"/>
        <v>=</v>
      </c>
      <c r="AY40" s="42"/>
      <c r="AZ40" s="4" t="str">
        <f t="shared" si="34"/>
        <v/>
      </c>
      <c r="BA40" s="4" t="str">
        <f t="shared" si="35"/>
        <v/>
      </c>
      <c r="BB40" s="29"/>
      <c r="BC40" s="4" t="str">
        <f t="shared" si="29"/>
        <v/>
      </c>
    </row>
    <row r="41" spans="1:55" ht="15" hidden="1">
      <c r="A41" s="54" t="str">
        <f t="shared" si="30"/>
        <v/>
      </c>
      <c r="B41" s="54" t="str">
        <f t="shared" si="37"/>
        <v/>
      </c>
      <c r="C41" s="54" t="str">
        <f t="shared" si="38"/>
        <v/>
      </c>
      <c r="D41" s="55" t="str">
        <f t="shared" si="39"/>
        <v/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9"/>
      <c r="Q41" s="54" t="str">
        <f t="shared" si="40"/>
        <v/>
      </c>
      <c r="R41" s="54" t="str">
        <f t="shared" si="41"/>
        <v/>
      </c>
      <c r="S41" s="41"/>
      <c r="T41" s="28"/>
      <c r="U41" s="15" t="str">
        <f t="shared" si="6"/>
        <v/>
      </c>
      <c r="V41" s="16" t="str">
        <f t="shared" si="7"/>
        <v/>
      </c>
      <c r="W41" s="16" t="str">
        <f t="shared" si="8"/>
        <v/>
      </c>
      <c r="X41" s="16" t="str">
        <f t="shared" si="9"/>
        <v/>
      </c>
      <c r="Y41" s="16" t="str">
        <f t="shared" si="10"/>
        <v/>
      </c>
      <c r="Z41" s="28"/>
      <c r="AA41" s="15" t="str">
        <f t="shared" si="11"/>
        <v/>
      </c>
      <c r="AB41" s="16" t="str">
        <f t="shared" si="12"/>
        <v/>
      </c>
      <c r="AC41" s="16" t="str">
        <f t="shared" si="13"/>
        <v/>
      </c>
      <c r="AD41" s="16" t="str">
        <f t="shared" si="14"/>
        <v/>
      </c>
      <c r="AE41" s="16" t="str">
        <f t="shared" si="15"/>
        <v/>
      </c>
      <c r="AF41" s="28"/>
      <c r="AG41" s="15" t="str">
        <f t="shared" si="16"/>
        <v/>
      </c>
      <c r="AH41" s="16" t="str">
        <f t="shared" si="17"/>
        <v/>
      </c>
      <c r="AI41" s="16" t="str">
        <f t="shared" si="18"/>
        <v/>
      </c>
      <c r="AJ41" s="16" t="str">
        <f t="shared" si="19"/>
        <v/>
      </c>
      <c r="AK41" s="16" t="str">
        <f t="shared" si="20"/>
        <v/>
      </c>
      <c r="AL41" s="28"/>
      <c r="AM41" s="15" t="str">
        <f t="shared" si="21"/>
        <v/>
      </c>
      <c r="AN41" s="16" t="str">
        <f t="shared" si="22"/>
        <v/>
      </c>
      <c r="AO41" s="16" t="str">
        <f t="shared" si="23"/>
        <v/>
      </c>
      <c r="AP41" s="16" t="str">
        <f t="shared" si="24"/>
        <v/>
      </c>
      <c r="AQ41" s="16" t="str">
        <f t="shared" si="25"/>
        <v/>
      </c>
      <c r="AR41" s="19" t="str">
        <f t="shared" si="26"/>
        <v/>
      </c>
      <c r="AS41" s="27" t="str">
        <f t="shared" si="27"/>
        <v/>
      </c>
      <c r="AT41" s="18" t="str">
        <f t="shared" si="28"/>
        <v/>
      </c>
      <c r="AU41" s="42">
        <v>0</v>
      </c>
      <c r="AV41" s="17">
        <f t="shared" si="31"/>
        <v>0</v>
      </c>
      <c r="AW41" s="18">
        <f t="shared" si="32"/>
        <v>1</v>
      </c>
      <c r="AX41" s="4" t="str">
        <f t="shared" si="33"/>
        <v>=</v>
      </c>
      <c r="AY41" s="42"/>
      <c r="AZ41" s="4" t="str">
        <f t="shared" si="34"/>
        <v/>
      </c>
      <c r="BA41" s="4" t="str">
        <f t="shared" si="35"/>
        <v/>
      </c>
      <c r="BB41" s="29"/>
      <c r="BC41" s="4" t="str">
        <f t="shared" si="29"/>
        <v/>
      </c>
    </row>
    <row r="42" spans="1:55" ht="15" hidden="1">
      <c r="A42" s="54" t="str">
        <f t="shared" si="30"/>
        <v/>
      </c>
      <c r="B42" s="54" t="str">
        <f t="shared" si="37"/>
        <v/>
      </c>
      <c r="C42" s="54" t="str">
        <f t="shared" si="38"/>
        <v/>
      </c>
      <c r="D42" s="55" t="str">
        <f t="shared" si="39"/>
        <v/>
      </c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9"/>
      <c r="Q42" s="54" t="str">
        <f t="shared" si="40"/>
        <v/>
      </c>
      <c r="R42" s="54" t="str">
        <f t="shared" si="41"/>
        <v/>
      </c>
      <c r="S42" s="41"/>
      <c r="T42" s="28"/>
      <c r="U42" s="15" t="str">
        <f t="shared" si="6"/>
        <v/>
      </c>
      <c r="V42" s="16" t="str">
        <f t="shared" si="7"/>
        <v/>
      </c>
      <c r="W42" s="16" t="str">
        <f t="shared" si="8"/>
        <v/>
      </c>
      <c r="X42" s="16" t="str">
        <f t="shared" si="9"/>
        <v/>
      </c>
      <c r="Y42" s="16" t="str">
        <f t="shared" si="10"/>
        <v/>
      </c>
      <c r="Z42" s="28"/>
      <c r="AA42" s="15" t="str">
        <f t="shared" si="11"/>
        <v/>
      </c>
      <c r="AB42" s="16" t="str">
        <f t="shared" si="12"/>
        <v/>
      </c>
      <c r="AC42" s="16" t="str">
        <f t="shared" si="13"/>
        <v/>
      </c>
      <c r="AD42" s="16" t="str">
        <f t="shared" si="14"/>
        <v/>
      </c>
      <c r="AE42" s="16" t="str">
        <f t="shared" si="15"/>
        <v/>
      </c>
      <c r="AF42" s="28"/>
      <c r="AG42" s="15" t="str">
        <f t="shared" si="16"/>
        <v/>
      </c>
      <c r="AH42" s="16" t="str">
        <f t="shared" si="17"/>
        <v/>
      </c>
      <c r="AI42" s="16" t="str">
        <f t="shared" si="18"/>
        <v/>
      </c>
      <c r="AJ42" s="16" t="str">
        <f t="shared" si="19"/>
        <v/>
      </c>
      <c r="AK42" s="16" t="str">
        <f t="shared" si="20"/>
        <v/>
      </c>
      <c r="AL42" s="28"/>
      <c r="AM42" s="15" t="str">
        <f t="shared" si="21"/>
        <v/>
      </c>
      <c r="AN42" s="16" t="str">
        <f t="shared" si="22"/>
        <v/>
      </c>
      <c r="AO42" s="16" t="str">
        <f t="shared" si="23"/>
        <v/>
      </c>
      <c r="AP42" s="16" t="str">
        <f t="shared" si="24"/>
        <v/>
      </c>
      <c r="AQ42" s="16" t="str">
        <f t="shared" si="25"/>
        <v/>
      </c>
      <c r="AR42" s="19" t="str">
        <f t="shared" si="26"/>
        <v/>
      </c>
      <c r="AS42" s="27" t="str">
        <f t="shared" si="27"/>
        <v/>
      </c>
      <c r="AT42" s="18" t="str">
        <f t="shared" si="28"/>
        <v/>
      </c>
      <c r="AU42" s="42">
        <v>0</v>
      </c>
      <c r="AV42" s="17">
        <f t="shared" si="31"/>
        <v>0</v>
      </c>
      <c r="AW42" s="18">
        <f t="shared" si="32"/>
        <v>1</v>
      </c>
      <c r="AX42" s="4" t="str">
        <f t="shared" si="33"/>
        <v>=</v>
      </c>
      <c r="AY42" s="42"/>
      <c r="AZ42" s="4" t="str">
        <f t="shared" si="34"/>
        <v/>
      </c>
      <c r="BA42" s="4" t="str">
        <f t="shared" si="35"/>
        <v/>
      </c>
      <c r="BB42" s="29"/>
      <c r="BC42" s="4" t="str">
        <f t="shared" si="29"/>
        <v/>
      </c>
    </row>
    <row r="43" spans="1:55" ht="15" hidden="1">
      <c r="A43" s="54" t="str">
        <f t="shared" si="30"/>
        <v/>
      </c>
      <c r="B43" s="54" t="str">
        <f t="shared" si="37"/>
        <v/>
      </c>
      <c r="C43" s="54" t="str">
        <f t="shared" si="38"/>
        <v/>
      </c>
      <c r="D43" s="55" t="str">
        <f t="shared" si="39"/>
        <v/>
      </c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9"/>
      <c r="Q43" s="54" t="str">
        <f t="shared" si="40"/>
        <v/>
      </c>
      <c r="R43" s="54" t="str">
        <f t="shared" si="41"/>
        <v/>
      </c>
      <c r="S43" s="41"/>
      <c r="T43" s="28"/>
      <c r="U43" s="15" t="str">
        <f t="shared" si="6"/>
        <v/>
      </c>
      <c r="V43" s="16" t="str">
        <f t="shared" si="7"/>
        <v/>
      </c>
      <c r="W43" s="16" t="str">
        <f t="shared" si="8"/>
        <v/>
      </c>
      <c r="X43" s="16" t="str">
        <f t="shared" si="9"/>
        <v/>
      </c>
      <c r="Y43" s="16" t="str">
        <f t="shared" si="10"/>
        <v/>
      </c>
      <c r="Z43" s="28"/>
      <c r="AA43" s="15" t="str">
        <f t="shared" si="11"/>
        <v/>
      </c>
      <c r="AB43" s="16" t="str">
        <f t="shared" si="12"/>
        <v/>
      </c>
      <c r="AC43" s="16" t="str">
        <f t="shared" si="13"/>
        <v/>
      </c>
      <c r="AD43" s="16" t="str">
        <f t="shared" si="14"/>
        <v/>
      </c>
      <c r="AE43" s="16" t="str">
        <f t="shared" si="15"/>
        <v/>
      </c>
      <c r="AF43" s="28"/>
      <c r="AG43" s="15" t="str">
        <f t="shared" si="16"/>
        <v/>
      </c>
      <c r="AH43" s="16" t="str">
        <f t="shared" si="17"/>
        <v/>
      </c>
      <c r="AI43" s="16" t="str">
        <f t="shared" si="18"/>
        <v/>
      </c>
      <c r="AJ43" s="16" t="str">
        <f t="shared" si="19"/>
        <v/>
      </c>
      <c r="AK43" s="16" t="str">
        <f t="shared" si="20"/>
        <v/>
      </c>
      <c r="AL43" s="28"/>
      <c r="AM43" s="15" t="str">
        <f t="shared" si="21"/>
        <v/>
      </c>
      <c r="AN43" s="16" t="str">
        <f t="shared" si="22"/>
        <v/>
      </c>
      <c r="AO43" s="16" t="str">
        <f t="shared" si="23"/>
        <v/>
      </c>
      <c r="AP43" s="16" t="str">
        <f t="shared" si="24"/>
        <v/>
      </c>
      <c r="AQ43" s="16" t="str">
        <f t="shared" si="25"/>
        <v/>
      </c>
      <c r="AR43" s="19" t="str">
        <f t="shared" si="26"/>
        <v/>
      </c>
      <c r="AS43" s="27" t="str">
        <f t="shared" si="27"/>
        <v/>
      </c>
      <c r="AT43" s="18" t="str">
        <f t="shared" si="28"/>
        <v/>
      </c>
      <c r="AU43" s="42">
        <v>0</v>
      </c>
      <c r="AV43" s="17">
        <f t="shared" si="31"/>
        <v>0</v>
      </c>
      <c r="AW43" s="18">
        <f t="shared" si="32"/>
        <v>1</v>
      </c>
      <c r="AX43" s="4" t="str">
        <f t="shared" si="33"/>
        <v>=</v>
      </c>
      <c r="AY43" s="42"/>
      <c r="AZ43" s="4" t="str">
        <f t="shared" si="34"/>
        <v/>
      </c>
      <c r="BA43" s="4" t="str">
        <f t="shared" si="35"/>
        <v/>
      </c>
      <c r="BB43" s="29"/>
      <c r="BC43" s="4" t="str">
        <f t="shared" si="29"/>
        <v/>
      </c>
    </row>
    <row r="44" spans="1:55" ht="15" hidden="1">
      <c r="A44" s="54" t="str">
        <f t="shared" si="30"/>
        <v/>
      </c>
      <c r="B44" s="54" t="str">
        <f t="shared" si="37"/>
        <v/>
      </c>
      <c r="C44" s="54" t="str">
        <f t="shared" si="38"/>
        <v/>
      </c>
      <c r="D44" s="55" t="str">
        <f t="shared" si="39"/>
        <v/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9"/>
      <c r="Q44" s="54" t="str">
        <f t="shared" si="40"/>
        <v/>
      </c>
      <c r="R44" s="54" t="str">
        <f t="shared" si="41"/>
        <v/>
      </c>
      <c r="S44" s="41"/>
      <c r="T44" s="29"/>
      <c r="U44" s="15" t="str">
        <f t="shared" si="6"/>
        <v/>
      </c>
      <c r="V44" s="16" t="str">
        <f t="shared" si="7"/>
        <v/>
      </c>
      <c r="W44" s="16" t="str">
        <f t="shared" si="8"/>
        <v/>
      </c>
      <c r="X44" s="16" t="str">
        <f t="shared" si="9"/>
        <v/>
      </c>
      <c r="Y44" s="16" t="str">
        <f t="shared" si="10"/>
        <v/>
      </c>
      <c r="Z44" s="29"/>
      <c r="AA44" s="15" t="str">
        <f t="shared" si="11"/>
        <v/>
      </c>
      <c r="AB44" s="16" t="str">
        <f t="shared" si="12"/>
        <v/>
      </c>
      <c r="AC44" s="16" t="str">
        <f t="shared" si="13"/>
        <v/>
      </c>
      <c r="AD44" s="16" t="str">
        <f t="shared" si="14"/>
        <v/>
      </c>
      <c r="AE44" s="16" t="str">
        <f t="shared" si="15"/>
        <v/>
      </c>
      <c r="AF44" s="29"/>
      <c r="AG44" s="15" t="str">
        <f t="shared" si="16"/>
        <v/>
      </c>
      <c r="AH44" s="16" t="str">
        <f t="shared" si="17"/>
        <v/>
      </c>
      <c r="AI44" s="16" t="str">
        <f t="shared" si="18"/>
        <v/>
      </c>
      <c r="AJ44" s="16" t="str">
        <f t="shared" si="19"/>
        <v/>
      </c>
      <c r="AK44" s="16" t="str">
        <f t="shared" si="20"/>
        <v/>
      </c>
      <c r="AL44" s="29"/>
      <c r="AM44" s="15" t="str">
        <f t="shared" si="21"/>
        <v/>
      </c>
      <c r="AN44" s="16" t="str">
        <f t="shared" si="22"/>
        <v/>
      </c>
      <c r="AO44" s="16" t="str">
        <f t="shared" si="23"/>
        <v/>
      </c>
      <c r="AP44" s="16" t="str">
        <f t="shared" si="24"/>
        <v/>
      </c>
      <c r="AQ44" s="16" t="str">
        <f t="shared" si="25"/>
        <v/>
      </c>
      <c r="AR44" s="19" t="str">
        <f t="shared" si="26"/>
        <v/>
      </c>
      <c r="AS44" s="27" t="str">
        <f t="shared" si="27"/>
        <v/>
      </c>
      <c r="AT44" s="18" t="str">
        <f t="shared" si="28"/>
        <v/>
      </c>
      <c r="AU44" s="42">
        <v>0</v>
      </c>
      <c r="AV44" s="17">
        <f t="shared" si="31"/>
        <v>0</v>
      </c>
      <c r="AW44" s="18">
        <f t="shared" si="32"/>
        <v>1</v>
      </c>
      <c r="AX44" s="4" t="str">
        <f t="shared" si="33"/>
        <v>=</v>
      </c>
      <c r="AY44" s="42"/>
      <c r="AZ44" s="4" t="str">
        <f t="shared" si="34"/>
        <v/>
      </c>
      <c r="BA44" s="4" t="str">
        <f t="shared" si="35"/>
        <v/>
      </c>
      <c r="BB44" s="29"/>
      <c r="BC44" s="4" t="str">
        <f t="shared" si="29"/>
        <v/>
      </c>
    </row>
    <row r="45" spans="1:55" ht="15" hidden="1">
      <c r="A45" s="54"/>
      <c r="B45" s="54" t="str">
        <f t="shared" si="37"/>
        <v/>
      </c>
      <c r="C45" s="54" t="str">
        <f t="shared" si="38"/>
        <v/>
      </c>
      <c r="D45" s="55" t="str">
        <f t="shared" si="39"/>
        <v/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59"/>
      <c r="Q45" s="54" t="str">
        <f t="shared" si="40"/>
        <v/>
      </c>
      <c r="R45" s="54" t="str">
        <f t="shared" si="41"/>
        <v/>
      </c>
      <c r="S45" s="41"/>
      <c r="T45" s="29"/>
      <c r="U45" s="15" t="str">
        <f t="shared" si="6"/>
        <v/>
      </c>
      <c r="V45" s="16" t="str">
        <f t="shared" si="7"/>
        <v/>
      </c>
      <c r="W45" s="16" t="str">
        <f t="shared" si="8"/>
        <v/>
      </c>
      <c r="X45" s="16" t="str">
        <f t="shared" si="9"/>
        <v/>
      </c>
      <c r="Y45" s="16" t="str">
        <f t="shared" si="10"/>
        <v/>
      </c>
      <c r="Z45" s="29"/>
      <c r="AA45" s="15" t="str">
        <f t="shared" si="11"/>
        <v/>
      </c>
      <c r="AB45" s="16" t="str">
        <f t="shared" si="12"/>
        <v/>
      </c>
      <c r="AC45" s="16" t="str">
        <f t="shared" si="13"/>
        <v/>
      </c>
      <c r="AD45" s="16" t="str">
        <f t="shared" si="14"/>
        <v/>
      </c>
      <c r="AE45" s="16" t="str">
        <f t="shared" si="15"/>
        <v/>
      </c>
      <c r="AF45" s="29"/>
      <c r="AG45" s="15" t="str">
        <f t="shared" si="16"/>
        <v/>
      </c>
      <c r="AH45" s="16" t="str">
        <f t="shared" si="17"/>
        <v/>
      </c>
      <c r="AI45" s="16" t="str">
        <f t="shared" si="18"/>
        <v/>
      </c>
      <c r="AJ45" s="16" t="str">
        <f t="shared" si="19"/>
        <v/>
      </c>
      <c r="AK45" s="16" t="str">
        <f t="shared" si="20"/>
        <v/>
      </c>
      <c r="AL45" s="29"/>
      <c r="AM45" s="15" t="str">
        <f t="shared" si="21"/>
        <v/>
      </c>
      <c r="AN45" s="16" t="str">
        <f t="shared" si="22"/>
        <v/>
      </c>
      <c r="AO45" s="16" t="str">
        <f t="shared" si="23"/>
        <v/>
      </c>
      <c r="AP45" s="16" t="str">
        <f t="shared" si="24"/>
        <v/>
      </c>
      <c r="AQ45" s="16" t="str">
        <f t="shared" si="25"/>
        <v/>
      </c>
      <c r="AR45" s="19" t="str">
        <f t="shared" si="26"/>
        <v/>
      </c>
      <c r="AS45" s="27" t="str">
        <f t="shared" si="27"/>
        <v/>
      </c>
      <c r="AT45" s="18" t="str">
        <f t="shared" si="28"/>
        <v/>
      </c>
      <c r="AU45" s="42">
        <v>0</v>
      </c>
      <c r="AV45" s="17">
        <f t="shared" si="31"/>
        <v>0</v>
      </c>
      <c r="AW45" s="18">
        <f t="shared" si="32"/>
        <v>1</v>
      </c>
      <c r="AX45" s="4" t="str">
        <f t="shared" si="33"/>
        <v>=</v>
      </c>
      <c r="AY45" s="42"/>
      <c r="AZ45" s="4" t="str">
        <f t="shared" si="34"/>
        <v/>
      </c>
      <c r="BA45" s="4" t="str">
        <f t="shared" si="35"/>
        <v/>
      </c>
      <c r="BB45" s="29"/>
      <c r="BC45" s="4" t="str">
        <f t="shared" si="29"/>
        <v/>
      </c>
    </row>
    <row r="46" spans="1:55" ht="15" hidden="1">
      <c r="A46" s="54"/>
      <c r="B46" s="54" t="str">
        <f t="shared" si="37"/>
        <v/>
      </c>
      <c r="C46" s="54" t="str">
        <f t="shared" si="38"/>
        <v/>
      </c>
      <c r="D46" s="55" t="str">
        <f t="shared" si="39"/>
        <v/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59"/>
      <c r="Q46" s="54" t="str">
        <f t="shared" si="40"/>
        <v/>
      </c>
      <c r="R46" s="54" t="str">
        <f t="shared" si="41"/>
        <v/>
      </c>
      <c r="S46" s="41"/>
      <c r="T46" s="29"/>
      <c r="U46" s="15" t="str">
        <f t="shared" si="6"/>
        <v/>
      </c>
      <c r="V46" s="16" t="str">
        <f t="shared" si="7"/>
        <v/>
      </c>
      <c r="W46" s="16" t="str">
        <f t="shared" si="8"/>
        <v/>
      </c>
      <c r="X46" s="16" t="str">
        <f t="shared" si="9"/>
        <v/>
      </c>
      <c r="Y46" s="16" t="str">
        <f t="shared" si="10"/>
        <v/>
      </c>
      <c r="Z46" s="29"/>
      <c r="AA46" s="15" t="str">
        <f t="shared" si="11"/>
        <v/>
      </c>
      <c r="AB46" s="16" t="str">
        <f t="shared" si="12"/>
        <v/>
      </c>
      <c r="AC46" s="16" t="str">
        <f t="shared" si="13"/>
        <v/>
      </c>
      <c r="AD46" s="16" t="str">
        <f t="shared" si="14"/>
        <v/>
      </c>
      <c r="AE46" s="16" t="str">
        <f t="shared" si="15"/>
        <v/>
      </c>
      <c r="AF46" s="29"/>
      <c r="AG46" s="15" t="str">
        <f t="shared" si="16"/>
        <v/>
      </c>
      <c r="AH46" s="16" t="str">
        <f t="shared" si="17"/>
        <v/>
      </c>
      <c r="AI46" s="16" t="str">
        <f t="shared" si="18"/>
        <v/>
      </c>
      <c r="AJ46" s="16" t="str">
        <f t="shared" si="19"/>
        <v/>
      </c>
      <c r="AK46" s="16" t="str">
        <f t="shared" si="20"/>
        <v/>
      </c>
      <c r="AL46" s="29"/>
      <c r="AM46" s="15" t="str">
        <f t="shared" si="21"/>
        <v/>
      </c>
      <c r="AN46" s="16" t="str">
        <f t="shared" si="22"/>
        <v/>
      </c>
      <c r="AO46" s="16" t="str">
        <f t="shared" si="23"/>
        <v/>
      </c>
      <c r="AP46" s="16" t="str">
        <f t="shared" si="24"/>
        <v/>
      </c>
      <c r="AQ46" s="16" t="str">
        <f t="shared" si="25"/>
        <v/>
      </c>
      <c r="AR46" s="19" t="str">
        <f t="shared" si="26"/>
        <v/>
      </c>
      <c r="AS46" s="27" t="str">
        <f t="shared" si="27"/>
        <v/>
      </c>
      <c r="AT46" s="18" t="str">
        <f t="shared" si="28"/>
        <v/>
      </c>
      <c r="AU46" s="42">
        <v>0</v>
      </c>
      <c r="AV46" s="17">
        <f t="shared" si="31"/>
        <v>0</v>
      </c>
      <c r="AW46" s="18">
        <f t="shared" si="32"/>
        <v>1</v>
      </c>
      <c r="AX46" s="4" t="str">
        <f t="shared" si="33"/>
        <v>=</v>
      </c>
      <c r="AY46" s="42"/>
      <c r="AZ46" s="4" t="str">
        <f t="shared" si="34"/>
        <v/>
      </c>
      <c r="BA46" s="4" t="str">
        <f t="shared" si="35"/>
        <v/>
      </c>
      <c r="BB46" s="29"/>
      <c r="BC46" s="4" t="str">
        <f t="shared" si="29"/>
        <v/>
      </c>
    </row>
    <row r="47" spans="1:55" ht="15" hidden="1">
      <c r="A47" s="54"/>
      <c r="B47" s="54" t="str">
        <f t="shared" si="37"/>
        <v/>
      </c>
      <c r="C47" s="54" t="str">
        <f t="shared" si="38"/>
        <v/>
      </c>
      <c r="D47" s="55" t="str">
        <f t="shared" si="39"/>
        <v/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59"/>
      <c r="Q47" s="54" t="str">
        <f t="shared" si="40"/>
        <v/>
      </c>
      <c r="R47" s="54" t="str">
        <f t="shared" si="41"/>
        <v/>
      </c>
      <c r="S47" s="41"/>
      <c r="T47" s="29"/>
      <c r="U47" s="15" t="str">
        <f t="shared" si="6"/>
        <v/>
      </c>
      <c r="V47" s="16" t="str">
        <f t="shared" si="7"/>
        <v/>
      </c>
      <c r="W47" s="16" t="str">
        <f t="shared" si="8"/>
        <v/>
      </c>
      <c r="X47" s="16" t="str">
        <f t="shared" si="9"/>
        <v/>
      </c>
      <c r="Y47" s="16" t="str">
        <f t="shared" si="10"/>
        <v/>
      </c>
      <c r="Z47" s="29"/>
      <c r="AA47" s="15" t="str">
        <f t="shared" si="11"/>
        <v/>
      </c>
      <c r="AB47" s="16" t="str">
        <f t="shared" si="12"/>
        <v/>
      </c>
      <c r="AC47" s="16" t="str">
        <f t="shared" si="13"/>
        <v/>
      </c>
      <c r="AD47" s="16" t="str">
        <f t="shared" si="14"/>
        <v/>
      </c>
      <c r="AE47" s="16" t="str">
        <f t="shared" si="15"/>
        <v/>
      </c>
      <c r="AF47" s="29"/>
      <c r="AG47" s="15" t="str">
        <f t="shared" si="16"/>
        <v/>
      </c>
      <c r="AH47" s="16" t="str">
        <f t="shared" si="17"/>
        <v/>
      </c>
      <c r="AI47" s="16" t="str">
        <f t="shared" si="18"/>
        <v/>
      </c>
      <c r="AJ47" s="16" t="str">
        <f t="shared" si="19"/>
        <v/>
      </c>
      <c r="AK47" s="16" t="str">
        <f t="shared" si="20"/>
        <v/>
      </c>
      <c r="AL47" s="29"/>
      <c r="AM47" s="15" t="str">
        <f t="shared" si="21"/>
        <v/>
      </c>
      <c r="AN47" s="16" t="str">
        <f t="shared" si="22"/>
        <v/>
      </c>
      <c r="AO47" s="16" t="str">
        <f t="shared" si="23"/>
        <v/>
      </c>
      <c r="AP47" s="16" t="str">
        <f t="shared" si="24"/>
        <v/>
      </c>
      <c r="AQ47" s="16" t="str">
        <f t="shared" si="25"/>
        <v/>
      </c>
      <c r="AR47" s="19" t="str">
        <f t="shared" si="26"/>
        <v/>
      </c>
      <c r="AS47" s="27" t="str">
        <f t="shared" si="27"/>
        <v/>
      </c>
      <c r="AT47" s="18" t="str">
        <f t="shared" si="28"/>
        <v/>
      </c>
      <c r="AU47" s="42">
        <v>0</v>
      </c>
      <c r="AV47" s="17">
        <f t="shared" si="31"/>
        <v>0</v>
      </c>
      <c r="AW47" s="18">
        <f t="shared" si="32"/>
        <v>1</v>
      </c>
      <c r="AX47" s="4" t="str">
        <f t="shared" si="33"/>
        <v>=</v>
      </c>
      <c r="AY47" s="42"/>
      <c r="AZ47" s="4" t="str">
        <f t="shared" si="34"/>
        <v/>
      </c>
      <c r="BA47" s="4" t="str">
        <f t="shared" si="35"/>
        <v/>
      </c>
      <c r="BB47" s="29"/>
      <c r="BC47" s="4" t="str">
        <f t="shared" si="29"/>
        <v/>
      </c>
    </row>
    <row r="48" spans="1:55" ht="15" hidden="1">
      <c r="A48" s="54"/>
      <c r="B48" s="54" t="str">
        <f t="shared" si="37"/>
        <v/>
      </c>
      <c r="C48" s="54" t="str">
        <f t="shared" si="38"/>
        <v/>
      </c>
      <c r="D48" s="55" t="str">
        <f t="shared" si="39"/>
        <v/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59"/>
      <c r="Q48" s="54" t="str">
        <f t="shared" si="40"/>
        <v/>
      </c>
      <c r="R48" s="54" t="str">
        <f t="shared" si="41"/>
        <v/>
      </c>
      <c r="S48" s="41"/>
      <c r="T48" s="29"/>
      <c r="U48" s="15" t="str">
        <f t="shared" si="6"/>
        <v/>
      </c>
      <c r="V48" s="16" t="str">
        <f t="shared" si="7"/>
        <v/>
      </c>
      <c r="W48" s="16" t="str">
        <f t="shared" si="8"/>
        <v/>
      </c>
      <c r="X48" s="16" t="str">
        <f t="shared" si="9"/>
        <v/>
      </c>
      <c r="Y48" s="16" t="str">
        <f t="shared" si="10"/>
        <v/>
      </c>
      <c r="Z48" s="29"/>
      <c r="AA48" s="15" t="str">
        <f t="shared" si="11"/>
        <v/>
      </c>
      <c r="AB48" s="16" t="str">
        <f t="shared" si="12"/>
        <v/>
      </c>
      <c r="AC48" s="16" t="str">
        <f t="shared" si="13"/>
        <v/>
      </c>
      <c r="AD48" s="16" t="str">
        <f t="shared" si="14"/>
        <v/>
      </c>
      <c r="AE48" s="16" t="str">
        <f t="shared" si="15"/>
        <v/>
      </c>
      <c r="AF48" s="29"/>
      <c r="AG48" s="15" t="str">
        <f t="shared" si="16"/>
        <v/>
      </c>
      <c r="AH48" s="16" t="str">
        <f t="shared" si="17"/>
        <v/>
      </c>
      <c r="AI48" s="16" t="str">
        <f t="shared" si="18"/>
        <v/>
      </c>
      <c r="AJ48" s="16" t="str">
        <f t="shared" si="19"/>
        <v/>
      </c>
      <c r="AK48" s="16" t="str">
        <f t="shared" si="20"/>
        <v/>
      </c>
      <c r="AL48" s="29"/>
      <c r="AM48" s="15" t="str">
        <f t="shared" si="21"/>
        <v/>
      </c>
      <c r="AN48" s="16" t="str">
        <f t="shared" si="22"/>
        <v/>
      </c>
      <c r="AO48" s="16" t="str">
        <f t="shared" si="23"/>
        <v/>
      </c>
      <c r="AP48" s="16" t="str">
        <f t="shared" si="24"/>
        <v/>
      </c>
      <c r="AQ48" s="16" t="str">
        <f t="shared" si="25"/>
        <v/>
      </c>
      <c r="AR48" s="19" t="str">
        <f t="shared" si="26"/>
        <v/>
      </c>
      <c r="AS48" s="27" t="str">
        <f t="shared" si="27"/>
        <v/>
      </c>
      <c r="AT48" s="18" t="str">
        <f t="shared" si="28"/>
        <v/>
      </c>
      <c r="AU48" s="42">
        <v>0</v>
      </c>
      <c r="AV48" s="17">
        <f t="shared" si="31"/>
        <v>0</v>
      </c>
      <c r="AW48" s="18">
        <f t="shared" si="32"/>
        <v>1</v>
      </c>
      <c r="AX48" s="4" t="str">
        <f t="shared" si="33"/>
        <v>=</v>
      </c>
      <c r="AY48" s="42"/>
      <c r="AZ48" s="4" t="str">
        <f t="shared" si="34"/>
        <v/>
      </c>
      <c r="BA48" s="4" t="str">
        <f t="shared" si="35"/>
        <v/>
      </c>
      <c r="BB48" s="29"/>
      <c r="BC48" s="4" t="str">
        <f t="shared" si="29"/>
        <v/>
      </c>
    </row>
    <row r="49" spans="1:55" ht="15" hidden="1">
      <c r="A49" s="54"/>
      <c r="B49" s="54" t="str">
        <f t="shared" si="37"/>
        <v/>
      </c>
      <c r="C49" s="54" t="str">
        <f t="shared" si="38"/>
        <v/>
      </c>
      <c r="D49" s="55" t="str">
        <f t="shared" si="39"/>
        <v/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59"/>
      <c r="Q49" s="54" t="str">
        <f t="shared" si="40"/>
        <v/>
      </c>
      <c r="R49" s="54" t="str">
        <f t="shared" si="41"/>
        <v/>
      </c>
      <c r="S49" s="41"/>
      <c r="T49" s="29"/>
      <c r="U49" s="15" t="str">
        <f t="shared" si="6"/>
        <v/>
      </c>
      <c r="V49" s="16" t="str">
        <f t="shared" si="7"/>
        <v/>
      </c>
      <c r="W49" s="16" t="str">
        <f t="shared" si="8"/>
        <v/>
      </c>
      <c r="X49" s="16" t="str">
        <f t="shared" si="9"/>
        <v/>
      </c>
      <c r="Y49" s="16" t="str">
        <f t="shared" si="10"/>
        <v/>
      </c>
      <c r="Z49" s="29"/>
      <c r="AA49" s="15" t="str">
        <f t="shared" si="11"/>
        <v/>
      </c>
      <c r="AB49" s="16" t="str">
        <f t="shared" si="12"/>
        <v/>
      </c>
      <c r="AC49" s="16" t="str">
        <f t="shared" si="13"/>
        <v/>
      </c>
      <c r="AD49" s="16" t="str">
        <f t="shared" si="14"/>
        <v/>
      </c>
      <c r="AE49" s="16" t="str">
        <f t="shared" si="15"/>
        <v/>
      </c>
      <c r="AF49" s="29"/>
      <c r="AG49" s="15" t="str">
        <f t="shared" si="16"/>
        <v/>
      </c>
      <c r="AH49" s="16" t="str">
        <f t="shared" si="17"/>
        <v/>
      </c>
      <c r="AI49" s="16" t="str">
        <f t="shared" si="18"/>
        <v/>
      </c>
      <c r="AJ49" s="16" t="str">
        <f t="shared" si="19"/>
        <v/>
      </c>
      <c r="AK49" s="16" t="str">
        <f t="shared" si="20"/>
        <v/>
      </c>
      <c r="AL49" s="29"/>
      <c r="AM49" s="15" t="str">
        <f t="shared" si="21"/>
        <v/>
      </c>
      <c r="AN49" s="16" t="str">
        <f t="shared" si="22"/>
        <v/>
      </c>
      <c r="AO49" s="16" t="str">
        <f t="shared" si="23"/>
        <v/>
      </c>
      <c r="AP49" s="16" t="str">
        <f t="shared" si="24"/>
        <v/>
      </c>
      <c r="AQ49" s="16" t="str">
        <f t="shared" si="25"/>
        <v/>
      </c>
      <c r="AR49" s="19" t="str">
        <f t="shared" si="26"/>
        <v/>
      </c>
      <c r="AS49" s="27" t="str">
        <f t="shared" si="27"/>
        <v/>
      </c>
      <c r="AT49" s="18" t="str">
        <f t="shared" si="28"/>
        <v/>
      </c>
      <c r="AU49" s="42">
        <v>0</v>
      </c>
      <c r="AV49" s="17">
        <f t="shared" si="31"/>
        <v>0</v>
      </c>
      <c r="AW49" s="18">
        <f t="shared" si="32"/>
        <v>1</v>
      </c>
      <c r="AX49" s="4" t="str">
        <f t="shared" si="33"/>
        <v>=</v>
      </c>
      <c r="AY49" s="42"/>
      <c r="AZ49" s="4" t="str">
        <f t="shared" si="34"/>
        <v/>
      </c>
      <c r="BA49" s="4" t="str">
        <f t="shared" si="35"/>
        <v/>
      </c>
      <c r="BB49" s="29"/>
      <c r="BC49" s="4" t="str">
        <f t="shared" si="29"/>
        <v/>
      </c>
    </row>
    <row r="50" spans="1:55" ht="15" hidden="1">
      <c r="A50" s="54"/>
      <c r="B50" s="54" t="str">
        <f t="shared" si="37"/>
        <v/>
      </c>
      <c r="C50" s="54" t="str">
        <f t="shared" si="38"/>
        <v/>
      </c>
      <c r="D50" s="55" t="str">
        <f t="shared" si="39"/>
        <v/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59"/>
      <c r="Q50" s="54" t="str">
        <f t="shared" si="40"/>
        <v/>
      </c>
      <c r="R50" s="54" t="str">
        <f t="shared" si="41"/>
        <v/>
      </c>
      <c r="S50" s="41"/>
      <c r="T50" s="29"/>
      <c r="U50" s="15" t="str">
        <f t="shared" si="6"/>
        <v/>
      </c>
      <c r="V50" s="16" t="str">
        <f t="shared" si="7"/>
        <v/>
      </c>
      <c r="W50" s="16" t="str">
        <f t="shared" si="8"/>
        <v/>
      </c>
      <c r="X50" s="16" t="str">
        <f t="shared" si="9"/>
        <v/>
      </c>
      <c r="Y50" s="16" t="str">
        <f t="shared" si="10"/>
        <v/>
      </c>
      <c r="Z50" s="29"/>
      <c r="AA50" s="15" t="str">
        <f t="shared" si="11"/>
        <v/>
      </c>
      <c r="AB50" s="16" t="str">
        <f t="shared" si="12"/>
        <v/>
      </c>
      <c r="AC50" s="16" t="str">
        <f t="shared" si="13"/>
        <v/>
      </c>
      <c r="AD50" s="16" t="str">
        <f t="shared" si="14"/>
        <v/>
      </c>
      <c r="AE50" s="16" t="str">
        <f t="shared" si="15"/>
        <v/>
      </c>
      <c r="AF50" s="29"/>
      <c r="AG50" s="15" t="str">
        <f t="shared" si="16"/>
        <v/>
      </c>
      <c r="AH50" s="16" t="str">
        <f t="shared" si="17"/>
        <v/>
      </c>
      <c r="AI50" s="16" t="str">
        <f t="shared" si="18"/>
        <v/>
      </c>
      <c r="AJ50" s="16" t="str">
        <f t="shared" si="19"/>
        <v/>
      </c>
      <c r="AK50" s="16" t="str">
        <f t="shared" si="20"/>
        <v/>
      </c>
      <c r="AL50" s="29"/>
      <c r="AM50" s="15" t="str">
        <f t="shared" si="21"/>
        <v/>
      </c>
      <c r="AN50" s="16" t="str">
        <f t="shared" si="22"/>
        <v/>
      </c>
      <c r="AO50" s="16" t="str">
        <f t="shared" si="23"/>
        <v/>
      </c>
      <c r="AP50" s="16" t="str">
        <f t="shared" si="24"/>
        <v/>
      </c>
      <c r="AQ50" s="16" t="str">
        <f t="shared" si="25"/>
        <v/>
      </c>
      <c r="AR50" s="19" t="str">
        <f t="shared" si="26"/>
        <v/>
      </c>
      <c r="AS50" s="27" t="str">
        <f t="shared" si="27"/>
        <v/>
      </c>
      <c r="AT50" s="18" t="str">
        <f t="shared" si="28"/>
        <v/>
      </c>
      <c r="AU50" s="42">
        <v>0</v>
      </c>
      <c r="AV50" s="17">
        <f t="shared" si="31"/>
        <v>0</v>
      </c>
      <c r="AW50" s="18">
        <f t="shared" si="32"/>
        <v>1</v>
      </c>
      <c r="AX50" s="4" t="str">
        <f t="shared" si="33"/>
        <v>=</v>
      </c>
      <c r="AY50" s="42"/>
      <c r="AZ50" s="4" t="str">
        <f t="shared" si="34"/>
        <v/>
      </c>
      <c r="BA50" s="4" t="str">
        <f t="shared" si="35"/>
        <v/>
      </c>
      <c r="BB50" s="29"/>
      <c r="BC50" s="4" t="str">
        <f t="shared" si="29"/>
        <v/>
      </c>
    </row>
    <row r="51" spans="1:55" ht="15" hidden="1">
      <c r="A51" s="54"/>
      <c r="B51" s="54" t="str">
        <f t="shared" si="37"/>
        <v/>
      </c>
      <c r="C51" s="54" t="str">
        <f t="shared" si="38"/>
        <v/>
      </c>
      <c r="D51" s="55" t="str">
        <f t="shared" si="39"/>
        <v/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59"/>
      <c r="Q51" s="54" t="str">
        <f t="shared" si="40"/>
        <v/>
      </c>
      <c r="R51" s="54" t="str">
        <f t="shared" si="41"/>
        <v/>
      </c>
      <c r="S51" s="41"/>
      <c r="T51" s="29"/>
      <c r="U51" s="15" t="str">
        <f t="shared" si="6"/>
        <v/>
      </c>
      <c r="V51" s="16" t="str">
        <f t="shared" si="7"/>
        <v/>
      </c>
      <c r="W51" s="16" t="str">
        <f t="shared" si="8"/>
        <v/>
      </c>
      <c r="X51" s="16" t="str">
        <f t="shared" si="9"/>
        <v/>
      </c>
      <c r="Y51" s="16" t="str">
        <f t="shared" si="10"/>
        <v/>
      </c>
      <c r="Z51" s="29"/>
      <c r="AA51" s="15" t="str">
        <f t="shared" si="11"/>
        <v/>
      </c>
      <c r="AB51" s="16" t="str">
        <f t="shared" si="12"/>
        <v/>
      </c>
      <c r="AC51" s="16" t="str">
        <f t="shared" si="13"/>
        <v/>
      </c>
      <c r="AD51" s="16" t="str">
        <f t="shared" si="14"/>
        <v/>
      </c>
      <c r="AE51" s="16" t="str">
        <f t="shared" si="15"/>
        <v/>
      </c>
      <c r="AF51" s="29"/>
      <c r="AG51" s="15" t="str">
        <f t="shared" si="16"/>
        <v/>
      </c>
      <c r="AH51" s="16" t="str">
        <f t="shared" si="17"/>
        <v/>
      </c>
      <c r="AI51" s="16" t="str">
        <f t="shared" si="18"/>
        <v/>
      </c>
      <c r="AJ51" s="16" t="str">
        <f t="shared" si="19"/>
        <v/>
      </c>
      <c r="AK51" s="16" t="str">
        <f t="shared" si="20"/>
        <v/>
      </c>
      <c r="AL51" s="29"/>
      <c r="AM51" s="15" t="str">
        <f t="shared" si="21"/>
        <v/>
      </c>
      <c r="AN51" s="16" t="str">
        <f t="shared" si="22"/>
        <v/>
      </c>
      <c r="AO51" s="16" t="str">
        <f t="shared" si="23"/>
        <v/>
      </c>
      <c r="AP51" s="16" t="str">
        <f t="shared" si="24"/>
        <v/>
      </c>
      <c r="AQ51" s="16" t="str">
        <f t="shared" si="25"/>
        <v/>
      </c>
      <c r="AR51" s="19" t="str">
        <f t="shared" si="26"/>
        <v/>
      </c>
      <c r="AS51" s="27" t="str">
        <f t="shared" si="27"/>
        <v/>
      </c>
      <c r="AT51" s="18" t="str">
        <f t="shared" si="28"/>
        <v/>
      </c>
      <c r="AU51" s="42">
        <v>0</v>
      </c>
      <c r="AV51" s="17">
        <f t="shared" si="31"/>
        <v>0</v>
      </c>
      <c r="AW51" s="18">
        <f t="shared" si="32"/>
        <v>1</v>
      </c>
      <c r="AX51" s="4" t="str">
        <f t="shared" si="33"/>
        <v>=</v>
      </c>
      <c r="AY51" s="42"/>
      <c r="AZ51" s="4" t="str">
        <f t="shared" si="34"/>
        <v/>
      </c>
      <c r="BA51" s="4" t="str">
        <f t="shared" si="35"/>
        <v/>
      </c>
      <c r="BB51" s="29"/>
      <c r="BC51" s="4" t="str">
        <f t="shared" si="29"/>
        <v/>
      </c>
    </row>
    <row r="52" spans="1:55" ht="15" hidden="1">
      <c r="A52" s="54"/>
      <c r="B52" s="54" t="str">
        <f t="shared" si="37"/>
        <v/>
      </c>
      <c r="C52" s="54" t="str">
        <f t="shared" si="38"/>
        <v/>
      </c>
      <c r="D52" s="55" t="str">
        <f t="shared" si="39"/>
        <v/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59"/>
      <c r="Q52" s="54" t="str">
        <f t="shared" si="40"/>
        <v/>
      </c>
      <c r="R52" s="54" t="str">
        <f t="shared" si="41"/>
        <v/>
      </c>
      <c r="S52" s="41"/>
      <c r="T52" s="29"/>
      <c r="U52" s="15" t="str">
        <f t="shared" si="6"/>
        <v/>
      </c>
      <c r="V52" s="16" t="str">
        <f t="shared" si="7"/>
        <v/>
      </c>
      <c r="W52" s="16" t="str">
        <f t="shared" si="8"/>
        <v/>
      </c>
      <c r="X52" s="16" t="str">
        <f t="shared" si="9"/>
        <v/>
      </c>
      <c r="Y52" s="16" t="str">
        <f t="shared" si="10"/>
        <v/>
      </c>
      <c r="Z52" s="29"/>
      <c r="AA52" s="15" t="str">
        <f t="shared" si="11"/>
        <v/>
      </c>
      <c r="AB52" s="16" t="str">
        <f t="shared" si="12"/>
        <v/>
      </c>
      <c r="AC52" s="16" t="str">
        <f t="shared" si="13"/>
        <v/>
      </c>
      <c r="AD52" s="16" t="str">
        <f t="shared" si="14"/>
        <v/>
      </c>
      <c r="AE52" s="16" t="str">
        <f t="shared" si="15"/>
        <v/>
      </c>
      <c r="AF52" s="29"/>
      <c r="AG52" s="15" t="str">
        <f t="shared" si="16"/>
        <v/>
      </c>
      <c r="AH52" s="16" t="str">
        <f t="shared" si="17"/>
        <v/>
      </c>
      <c r="AI52" s="16" t="str">
        <f t="shared" si="18"/>
        <v/>
      </c>
      <c r="AJ52" s="16" t="str">
        <f t="shared" si="19"/>
        <v/>
      </c>
      <c r="AK52" s="16" t="str">
        <f t="shared" si="20"/>
        <v/>
      </c>
      <c r="AL52" s="29"/>
      <c r="AM52" s="15" t="str">
        <f t="shared" si="21"/>
        <v/>
      </c>
      <c r="AN52" s="16" t="str">
        <f t="shared" si="22"/>
        <v/>
      </c>
      <c r="AO52" s="16" t="str">
        <f t="shared" si="23"/>
        <v/>
      </c>
      <c r="AP52" s="16" t="str">
        <f t="shared" si="24"/>
        <v/>
      </c>
      <c r="AQ52" s="16" t="str">
        <f t="shared" si="25"/>
        <v/>
      </c>
      <c r="AR52" s="19" t="str">
        <f t="shared" si="26"/>
        <v/>
      </c>
      <c r="AS52" s="27" t="str">
        <f t="shared" si="27"/>
        <v/>
      </c>
      <c r="AT52" s="18" t="str">
        <f t="shared" si="28"/>
        <v/>
      </c>
      <c r="AU52" s="42">
        <v>0</v>
      </c>
      <c r="AV52" s="17">
        <f t="shared" si="31"/>
        <v>0</v>
      </c>
      <c r="AW52" s="18">
        <f t="shared" si="32"/>
        <v>1</v>
      </c>
      <c r="AX52" s="4" t="str">
        <f t="shared" si="33"/>
        <v>=</v>
      </c>
      <c r="AY52" s="42"/>
      <c r="AZ52" s="4" t="str">
        <f t="shared" si="34"/>
        <v/>
      </c>
      <c r="BA52" s="4" t="str">
        <f t="shared" si="35"/>
        <v/>
      </c>
      <c r="BB52" s="29"/>
      <c r="BC52" s="4" t="str">
        <f t="shared" si="29"/>
        <v/>
      </c>
    </row>
    <row r="53" spans="1:55" ht="15" hidden="1">
      <c r="A53" s="54"/>
      <c r="B53" s="54" t="str">
        <f t="shared" si="37"/>
        <v/>
      </c>
      <c r="C53" s="54" t="str">
        <f t="shared" si="38"/>
        <v/>
      </c>
      <c r="D53" s="55" t="str">
        <f t="shared" si="39"/>
        <v/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59"/>
      <c r="Q53" s="54" t="str">
        <f t="shared" si="40"/>
        <v/>
      </c>
      <c r="R53" s="54" t="str">
        <f t="shared" si="41"/>
        <v/>
      </c>
      <c r="S53" s="41"/>
      <c r="T53" s="29"/>
      <c r="U53" s="15" t="str">
        <f t="shared" si="6"/>
        <v/>
      </c>
      <c r="V53" s="16" t="str">
        <f t="shared" si="7"/>
        <v/>
      </c>
      <c r="W53" s="16" t="str">
        <f t="shared" si="8"/>
        <v/>
      </c>
      <c r="X53" s="16" t="str">
        <f t="shared" si="9"/>
        <v/>
      </c>
      <c r="Y53" s="16" t="str">
        <f t="shared" si="10"/>
        <v/>
      </c>
      <c r="Z53" s="29"/>
      <c r="AA53" s="15" t="str">
        <f t="shared" si="11"/>
        <v/>
      </c>
      <c r="AB53" s="16" t="str">
        <f t="shared" si="12"/>
        <v/>
      </c>
      <c r="AC53" s="16" t="str">
        <f t="shared" si="13"/>
        <v/>
      </c>
      <c r="AD53" s="16" t="str">
        <f t="shared" si="14"/>
        <v/>
      </c>
      <c r="AE53" s="16" t="str">
        <f t="shared" si="15"/>
        <v/>
      </c>
      <c r="AF53" s="29"/>
      <c r="AG53" s="15" t="str">
        <f t="shared" si="16"/>
        <v/>
      </c>
      <c r="AH53" s="16" t="str">
        <f t="shared" si="17"/>
        <v/>
      </c>
      <c r="AI53" s="16" t="str">
        <f t="shared" si="18"/>
        <v/>
      </c>
      <c r="AJ53" s="16" t="str">
        <f t="shared" si="19"/>
        <v/>
      </c>
      <c r="AK53" s="16" t="str">
        <f t="shared" si="20"/>
        <v/>
      </c>
      <c r="AL53" s="29"/>
      <c r="AM53" s="15" t="str">
        <f t="shared" si="21"/>
        <v/>
      </c>
      <c r="AN53" s="16" t="str">
        <f t="shared" si="22"/>
        <v/>
      </c>
      <c r="AO53" s="16" t="str">
        <f t="shared" si="23"/>
        <v/>
      </c>
      <c r="AP53" s="16" t="str">
        <f t="shared" si="24"/>
        <v/>
      </c>
      <c r="AQ53" s="16" t="str">
        <f t="shared" si="25"/>
        <v/>
      </c>
      <c r="AR53" s="19" t="str">
        <f t="shared" si="26"/>
        <v/>
      </c>
      <c r="AS53" s="27" t="str">
        <f t="shared" si="27"/>
        <v/>
      </c>
      <c r="AT53" s="18" t="str">
        <f t="shared" si="28"/>
        <v/>
      </c>
      <c r="AU53" s="42">
        <v>0</v>
      </c>
      <c r="AV53" s="17">
        <f t="shared" si="31"/>
        <v>0</v>
      </c>
      <c r="AW53" s="18">
        <f t="shared" si="32"/>
        <v>1</v>
      </c>
      <c r="AX53" s="4" t="str">
        <f t="shared" si="33"/>
        <v>=</v>
      </c>
      <c r="AY53" s="42"/>
      <c r="AZ53" s="4" t="str">
        <f t="shared" si="34"/>
        <v/>
      </c>
      <c r="BA53" s="4" t="str">
        <f t="shared" si="35"/>
        <v/>
      </c>
      <c r="BB53" s="29"/>
      <c r="BC53" s="4" t="str">
        <f t="shared" si="29"/>
        <v/>
      </c>
    </row>
    <row r="54" spans="1:55" ht="15" hidden="1">
      <c r="A54" s="54"/>
      <c r="B54" s="54" t="str">
        <f t="shared" si="37"/>
        <v/>
      </c>
      <c r="C54" s="54" t="str">
        <f t="shared" si="38"/>
        <v/>
      </c>
      <c r="D54" s="55" t="str">
        <f t="shared" si="39"/>
        <v/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59"/>
      <c r="Q54" s="54" t="str">
        <f t="shared" si="40"/>
        <v/>
      </c>
      <c r="R54" s="54" t="str">
        <f t="shared" si="41"/>
        <v/>
      </c>
      <c r="S54" s="41"/>
      <c r="T54" s="29"/>
      <c r="U54" s="15" t="str">
        <f t="shared" si="6"/>
        <v/>
      </c>
      <c r="V54" s="16" t="str">
        <f t="shared" si="7"/>
        <v/>
      </c>
      <c r="W54" s="16" t="str">
        <f t="shared" si="8"/>
        <v/>
      </c>
      <c r="X54" s="16" t="str">
        <f t="shared" si="9"/>
        <v/>
      </c>
      <c r="Y54" s="16" t="str">
        <f t="shared" si="10"/>
        <v/>
      </c>
      <c r="Z54" s="29"/>
      <c r="AA54" s="15" t="str">
        <f t="shared" si="11"/>
        <v/>
      </c>
      <c r="AB54" s="16" t="str">
        <f t="shared" si="12"/>
        <v/>
      </c>
      <c r="AC54" s="16" t="str">
        <f t="shared" si="13"/>
        <v/>
      </c>
      <c r="AD54" s="16" t="str">
        <f t="shared" si="14"/>
        <v/>
      </c>
      <c r="AE54" s="16" t="str">
        <f t="shared" si="15"/>
        <v/>
      </c>
      <c r="AF54" s="29"/>
      <c r="AG54" s="15" t="str">
        <f t="shared" si="16"/>
        <v/>
      </c>
      <c r="AH54" s="16" t="str">
        <f t="shared" si="17"/>
        <v/>
      </c>
      <c r="AI54" s="16" t="str">
        <f t="shared" si="18"/>
        <v/>
      </c>
      <c r="AJ54" s="16" t="str">
        <f t="shared" si="19"/>
        <v/>
      </c>
      <c r="AK54" s="16" t="str">
        <f t="shared" si="20"/>
        <v/>
      </c>
      <c r="AL54" s="29"/>
      <c r="AM54" s="15" t="str">
        <f t="shared" si="21"/>
        <v/>
      </c>
      <c r="AN54" s="16" t="str">
        <f t="shared" si="22"/>
        <v/>
      </c>
      <c r="AO54" s="16" t="str">
        <f t="shared" si="23"/>
        <v/>
      </c>
      <c r="AP54" s="16" t="str">
        <f t="shared" si="24"/>
        <v/>
      </c>
      <c r="AQ54" s="16" t="str">
        <f t="shared" si="25"/>
        <v/>
      </c>
      <c r="AR54" s="19" t="str">
        <f t="shared" si="26"/>
        <v/>
      </c>
      <c r="AS54" s="27" t="str">
        <f t="shared" si="27"/>
        <v/>
      </c>
      <c r="AT54" s="18" t="str">
        <f t="shared" si="28"/>
        <v/>
      </c>
      <c r="AU54" s="42">
        <v>0</v>
      </c>
      <c r="AV54" s="17">
        <f t="shared" si="31"/>
        <v>0</v>
      </c>
      <c r="AW54" s="18">
        <f t="shared" si="32"/>
        <v>1</v>
      </c>
      <c r="AX54" s="4" t="str">
        <f t="shared" si="33"/>
        <v>=</v>
      </c>
      <c r="AY54" s="42"/>
      <c r="AZ54" s="4" t="str">
        <f t="shared" si="34"/>
        <v/>
      </c>
      <c r="BA54" s="4" t="str">
        <f t="shared" si="35"/>
        <v/>
      </c>
      <c r="BB54" s="29"/>
      <c r="BC54" s="4" t="str">
        <f t="shared" si="29"/>
        <v/>
      </c>
    </row>
    <row r="55" spans="1:55" ht="14.25" hidden="1">
      <c r="A55" s="4"/>
      <c r="B55" s="4" t="str">
        <f t="shared" si="37"/>
        <v/>
      </c>
      <c r="C55" s="4" t="str">
        <f t="shared" si="38"/>
        <v/>
      </c>
      <c r="D55" s="32" t="str">
        <f t="shared" si="39"/>
        <v/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29"/>
      <c r="Q55" s="4" t="str">
        <f t="shared" si="40"/>
        <v/>
      </c>
      <c r="R55" s="4" t="str">
        <f t="shared" si="41"/>
        <v/>
      </c>
      <c r="S55" s="41"/>
      <c r="T55" s="29"/>
      <c r="U55" s="15" t="str">
        <f t="shared" si="6"/>
        <v/>
      </c>
      <c r="V55" s="16" t="str">
        <f t="shared" si="7"/>
        <v/>
      </c>
      <c r="W55" s="16" t="str">
        <f t="shared" si="8"/>
        <v/>
      </c>
      <c r="X55" s="16" t="str">
        <f t="shared" si="9"/>
        <v/>
      </c>
      <c r="Y55" s="16" t="str">
        <f t="shared" si="10"/>
        <v/>
      </c>
      <c r="Z55" s="29"/>
      <c r="AA55" s="15" t="str">
        <f t="shared" si="11"/>
        <v/>
      </c>
      <c r="AB55" s="16" t="str">
        <f t="shared" si="12"/>
        <v/>
      </c>
      <c r="AC55" s="16" t="str">
        <f t="shared" si="13"/>
        <v/>
      </c>
      <c r="AD55" s="16" t="str">
        <f t="shared" si="14"/>
        <v/>
      </c>
      <c r="AE55" s="16" t="str">
        <f t="shared" si="15"/>
        <v/>
      </c>
      <c r="AF55" s="29"/>
      <c r="AG55" s="15" t="str">
        <f t="shared" si="16"/>
        <v/>
      </c>
      <c r="AH55" s="16" t="str">
        <f t="shared" si="17"/>
        <v/>
      </c>
      <c r="AI55" s="16" t="str">
        <f t="shared" si="18"/>
        <v/>
      </c>
      <c r="AJ55" s="16" t="str">
        <f t="shared" si="19"/>
        <v/>
      </c>
      <c r="AK55" s="16" t="str">
        <f t="shared" si="20"/>
        <v/>
      </c>
      <c r="AL55" s="29"/>
      <c r="AM55" s="15" t="str">
        <f t="shared" si="21"/>
        <v/>
      </c>
      <c r="AN55" s="16" t="str">
        <f t="shared" si="22"/>
        <v/>
      </c>
      <c r="AO55" s="16" t="str">
        <f t="shared" si="23"/>
        <v/>
      </c>
      <c r="AP55" s="16" t="str">
        <f t="shared" si="24"/>
        <v/>
      </c>
      <c r="AQ55" s="16" t="str">
        <f t="shared" si="25"/>
        <v/>
      </c>
      <c r="AR55" s="19" t="str">
        <f t="shared" si="26"/>
        <v/>
      </c>
      <c r="AS55" s="27" t="str">
        <f t="shared" si="27"/>
        <v/>
      </c>
      <c r="AT55" s="18" t="str">
        <f t="shared" si="28"/>
        <v/>
      </c>
      <c r="AU55" s="42">
        <v>0</v>
      </c>
      <c r="AV55" s="17">
        <f t="shared" si="31"/>
        <v>0</v>
      </c>
      <c r="AW55" s="18">
        <f t="shared" si="32"/>
        <v>1</v>
      </c>
      <c r="AX55" s="4" t="str">
        <f t="shared" si="33"/>
        <v>=</v>
      </c>
      <c r="AY55" s="42"/>
      <c r="AZ55" s="4" t="str">
        <f t="shared" si="34"/>
        <v/>
      </c>
      <c r="BA55" s="4" t="str">
        <f t="shared" si="35"/>
        <v/>
      </c>
      <c r="BB55" s="29"/>
      <c r="BC55" s="4" t="str">
        <f t="shared" si="29"/>
        <v/>
      </c>
    </row>
    <row r="56" spans="1:55" hidden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Y56" s="2"/>
      <c r="AC56" s="2"/>
      <c r="AG56" s="2"/>
      <c r="AK56" s="2"/>
      <c r="AM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5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Y57" s="2"/>
      <c r="AC57" s="2"/>
      <c r="AG57" s="2"/>
      <c r="AK57" s="2"/>
      <c r="AM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5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Y58" s="2"/>
      <c r="AC58" s="2"/>
      <c r="AG58" s="2"/>
      <c r="AK58" s="2"/>
      <c r="AM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5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Y59" s="2"/>
      <c r="AC59" s="2"/>
      <c r="AG59" s="2"/>
      <c r="AK59" s="2"/>
      <c r="AM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5">
      <c r="E60" s="2"/>
      <c r="F60" s="2" t="s">
        <v>30</v>
      </c>
      <c r="G60" s="2"/>
      <c r="H60" s="2"/>
      <c r="I60" s="2">
        <f>COUNTA(G10:G55)</f>
        <v>20</v>
      </c>
      <c r="J60" s="2"/>
      <c r="K60" s="2"/>
      <c r="L60" s="2"/>
      <c r="M60" s="2"/>
      <c r="N60" s="2"/>
      <c r="O60" s="2"/>
      <c r="Y60" s="2"/>
      <c r="AC60" s="2"/>
      <c r="AG60" s="2"/>
      <c r="AK60" s="2"/>
      <c r="AM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5">
      <c r="E61" s="2"/>
      <c r="F61" s="2" t="s">
        <v>31</v>
      </c>
      <c r="G61" s="2"/>
      <c r="H61" s="2"/>
      <c r="I61" s="2">
        <f>IF(I60=3,3,IF(I60=4,4,IF(I60=5,5,IF(I60&lt;=10,6,8))))</f>
        <v>8</v>
      </c>
      <c r="J61" s="2"/>
      <c r="K61" s="2"/>
      <c r="L61" s="2"/>
      <c r="M61" s="2"/>
      <c r="N61" s="2"/>
      <c r="O61" s="2"/>
      <c r="Y61" s="2"/>
      <c r="AC61" s="2"/>
      <c r="AG61" s="2"/>
      <c r="AK61" s="2"/>
      <c r="AM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</sheetData>
  <sheetProtection selectLockedCells="1"/>
  <mergeCells count="15">
    <mergeCell ref="AL8:AQ8"/>
    <mergeCell ref="AR8:AT8"/>
    <mergeCell ref="AU8:AX8"/>
    <mergeCell ref="H6:I6"/>
    <mergeCell ref="J8:O8"/>
    <mergeCell ref="Q8:R8"/>
    <mergeCell ref="T8:Y8"/>
    <mergeCell ref="Z8:AE8"/>
    <mergeCell ref="AF8:AK8"/>
    <mergeCell ref="B2:G2"/>
    <mergeCell ref="H2:I2"/>
    <mergeCell ref="B3:G3"/>
    <mergeCell ref="H3:I3"/>
    <mergeCell ref="B4:G4"/>
    <mergeCell ref="H4:I4"/>
  </mergeCells>
  <conditionalFormatting sqref="D10:D55">
    <cfRule type="containsText" dxfId="349" priority="1" operator="containsText" text="FINALE">
      <formula>NOT(ISERROR(SEARCH("FINALE",D10)))</formula>
    </cfRule>
  </conditionalFormatting>
  <pageMargins left="0.78740157480314965" right="0.78740157480314965" top="0.98425196850393704" bottom="0" header="0.51181102362204722" footer="0"/>
  <pageSetup scale="85" orientation="landscape" r:id="rId1"/>
  <headerFooter alignWithMargins="0">
    <oddHeader>&amp;R&amp;G</oddHeader>
    <oddFooter>&amp;L&amp;G&amp;R&amp;D &amp;T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HD61"/>
  <sheetViews>
    <sheetView topLeftCell="B1" zoomScale="90" zoomScaleNormal="90" workbookViewId="0">
      <selection activeCell="H21" sqref="H21"/>
    </sheetView>
  </sheetViews>
  <sheetFormatPr baseColWidth="10" defaultRowHeight="12.75"/>
  <cols>
    <col min="1" max="1" width="3" style="2" hidden="1" customWidth="1"/>
    <col min="2" max="2" width="11.28515625" style="2" customWidth="1"/>
    <col min="3" max="3" width="4.28515625" style="2" hidden="1" customWidth="1"/>
    <col min="4" max="4" width="11.7109375" style="2" hidden="1" customWidth="1"/>
    <col min="5" max="5" width="8.85546875" style="6" hidden="1" customWidth="1"/>
    <col min="6" max="6" width="16.42578125" style="6" customWidth="1"/>
    <col min="7" max="7" width="17.28515625" style="6" bestFit="1" customWidth="1"/>
    <col min="8" max="8" width="17.28515625" style="6" customWidth="1"/>
    <col min="9" max="9" width="26.7109375" style="6" bestFit="1" customWidth="1"/>
    <col min="10" max="10" width="5.28515625" style="6" customWidth="1"/>
    <col min="11" max="15" width="5" style="6" customWidth="1"/>
    <col min="16" max="16" width="10.28515625" style="2" bestFit="1" customWidth="1"/>
    <col min="17" max="17" width="10.28515625" style="2" customWidth="1"/>
    <col min="18" max="18" width="3.28515625" style="2" hidden="1" customWidth="1"/>
    <col min="19" max="19" width="2.5703125" style="2" hidden="1" customWidth="1"/>
    <col min="20" max="20" width="3" style="2" hidden="1" customWidth="1"/>
    <col min="21" max="21" width="4.85546875" style="2" hidden="1" customWidth="1"/>
    <col min="22" max="22" width="2.140625" style="3" hidden="1" customWidth="1"/>
    <col min="23" max="23" width="3.42578125" style="2" hidden="1" customWidth="1"/>
    <col min="24" max="24" width="3.140625" style="2" hidden="1" customWidth="1"/>
    <col min="25" max="25" width="4.85546875" style="6" hidden="1" customWidth="1"/>
    <col min="26" max="26" width="3" style="2" hidden="1" customWidth="1"/>
    <col min="27" max="27" width="4.85546875" style="2" hidden="1" customWidth="1"/>
    <col min="28" max="28" width="2.140625" style="2" hidden="1" customWidth="1"/>
    <col min="29" max="29" width="3.42578125" style="6" hidden="1" customWidth="1"/>
    <col min="30" max="30" width="4.42578125" style="2" hidden="1" customWidth="1"/>
    <col min="31" max="31" width="4.85546875" style="2" hidden="1" customWidth="1"/>
    <col min="32" max="32" width="3" style="2" hidden="1" customWidth="1"/>
    <col min="33" max="33" width="4.85546875" style="6" hidden="1" customWidth="1"/>
    <col min="34" max="34" width="3" style="2" hidden="1" customWidth="1"/>
    <col min="35" max="35" width="3.42578125" style="2" hidden="1" customWidth="1"/>
    <col min="36" max="36" width="4.42578125" style="2" hidden="1" customWidth="1"/>
    <col min="37" max="37" width="3.42578125" hidden="1" customWidth="1"/>
    <col min="38" max="38" width="3" style="2" hidden="1" customWidth="1"/>
    <col min="39" max="39" width="4.85546875" style="6" hidden="1" customWidth="1"/>
    <col min="40" max="40" width="3" style="2" hidden="1" customWidth="1"/>
    <col min="41" max="41" width="3.42578125" style="2" hidden="1" customWidth="1"/>
    <col min="42" max="42" width="4.42578125" style="2" hidden="1" customWidth="1"/>
    <col min="43" max="43" width="3.42578125" hidden="1" customWidth="1"/>
    <col min="44" max="44" width="4.28515625" hidden="1" customWidth="1"/>
    <col min="45" max="45" width="4.85546875" hidden="1" customWidth="1"/>
    <col min="46" max="46" width="4.140625" hidden="1" customWidth="1"/>
    <col min="47" max="47" width="3" hidden="1" customWidth="1"/>
    <col min="48" max="48" width="1.85546875" hidden="1" customWidth="1"/>
    <col min="49" max="49" width="4.85546875" hidden="1" customWidth="1"/>
    <col min="50" max="50" width="2.140625" hidden="1" customWidth="1"/>
    <col min="51" max="51" width="3" hidden="1" customWidth="1"/>
    <col min="52" max="52" width="11.42578125" hidden="1" customWidth="1"/>
    <col min="53" max="53" width="4.85546875" hidden="1" customWidth="1"/>
    <col min="54" max="54" width="5.85546875" hidden="1" customWidth="1"/>
    <col min="55" max="55" width="11.28515625" hidden="1" customWidth="1"/>
    <col min="56" max="56" width="11.42578125" hidden="1" customWidth="1"/>
  </cols>
  <sheetData>
    <row r="1" spans="1:212">
      <c r="E1" s="2"/>
      <c r="F1" s="2"/>
      <c r="G1" s="2"/>
      <c r="H1" s="2"/>
      <c r="I1" s="2"/>
      <c r="J1" s="2"/>
      <c r="K1" s="2"/>
      <c r="L1" s="2"/>
      <c r="M1" s="2"/>
      <c r="N1" s="2"/>
      <c r="O1" s="2"/>
      <c r="Y1" s="2"/>
      <c r="AC1" s="2"/>
      <c r="AG1" s="2"/>
      <c r="AK1" s="2"/>
      <c r="AM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212" ht="13.5" thickBot="1">
      <c r="B2" s="116" t="s">
        <v>4</v>
      </c>
      <c r="C2" s="116"/>
      <c r="D2" s="116"/>
      <c r="E2" s="116"/>
      <c r="F2" s="116"/>
      <c r="G2" s="116"/>
      <c r="H2" s="117"/>
      <c r="I2" s="117"/>
      <c r="J2" s="2"/>
      <c r="K2" s="2"/>
      <c r="L2" s="2"/>
      <c r="M2" s="2"/>
      <c r="N2" s="2"/>
      <c r="O2" s="2"/>
      <c r="Y2" s="2"/>
      <c r="AC2" s="2"/>
      <c r="AG2" s="2"/>
      <c r="AK2" s="2"/>
      <c r="AM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212" ht="13.5" thickBot="1">
      <c r="B3" s="116" t="s">
        <v>5</v>
      </c>
      <c r="C3" s="116"/>
      <c r="D3" s="116"/>
      <c r="E3" s="116"/>
      <c r="F3" s="116"/>
      <c r="G3" s="116"/>
      <c r="H3" s="117"/>
      <c r="I3" s="117"/>
      <c r="J3" s="2"/>
      <c r="K3" s="2"/>
      <c r="L3" s="2"/>
      <c r="M3" s="2"/>
      <c r="N3" s="2"/>
      <c r="O3" s="2"/>
      <c r="Y3" s="2"/>
      <c r="AC3" s="2"/>
      <c r="AG3" s="2"/>
      <c r="AK3" s="2"/>
      <c r="AM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212" ht="13.5" thickBot="1">
      <c r="B4" s="116" t="s">
        <v>6</v>
      </c>
      <c r="C4" s="116"/>
      <c r="D4" s="116"/>
      <c r="E4" s="116"/>
      <c r="F4" s="116"/>
      <c r="G4" s="116"/>
      <c r="H4" s="119"/>
      <c r="I4" s="117"/>
      <c r="J4" s="2"/>
      <c r="K4" s="2"/>
      <c r="L4" s="2"/>
      <c r="M4" s="2"/>
      <c r="N4" s="2"/>
      <c r="O4" s="2"/>
      <c r="U4" s="9"/>
      <c r="V4" s="10"/>
      <c r="W4" s="8"/>
      <c r="X4" s="8"/>
      <c r="Y4" s="2"/>
      <c r="AC4" s="2"/>
      <c r="AG4" s="2"/>
      <c r="AK4" s="2"/>
      <c r="AM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212">
      <c r="E5" s="2"/>
      <c r="F5" s="2"/>
      <c r="G5" s="2"/>
      <c r="H5" s="2"/>
      <c r="I5" s="2"/>
      <c r="J5" s="2"/>
      <c r="K5" s="2"/>
      <c r="L5" s="2"/>
      <c r="M5" s="2"/>
      <c r="N5" s="2"/>
      <c r="O5" s="2"/>
      <c r="U5" s="8"/>
      <c r="V5" s="10"/>
      <c r="W5" s="8"/>
      <c r="X5" s="8"/>
      <c r="Y5" s="2"/>
      <c r="AC5" s="2"/>
      <c r="AG5" s="2"/>
      <c r="AK5" s="2"/>
      <c r="AM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212" ht="13.5" thickBot="1">
      <c r="B6" s="43" t="s">
        <v>7</v>
      </c>
      <c r="C6" s="43"/>
      <c r="D6" s="43"/>
      <c r="E6" s="43"/>
      <c r="F6" s="66"/>
      <c r="G6" s="66"/>
      <c r="H6" s="117"/>
      <c r="I6" s="117"/>
      <c r="J6" s="2"/>
      <c r="K6" s="2"/>
      <c r="L6" s="2"/>
      <c r="M6" s="2"/>
      <c r="N6" s="2"/>
      <c r="O6" s="2"/>
      <c r="Y6" s="2"/>
      <c r="AC6" s="2"/>
      <c r="AG6" s="2"/>
      <c r="AK6" s="2"/>
      <c r="AM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212" s="6" customFormat="1" ht="18">
      <c r="A7" s="7"/>
      <c r="B7" s="33"/>
      <c r="C7" s="33"/>
      <c r="D7" s="33"/>
      <c r="E7" s="34"/>
      <c r="F7" s="35"/>
      <c r="G7" s="36"/>
      <c r="H7" s="36"/>
      <c r="I7" s="35"/>
      <c r="J7" s="35"/>
      <c r="K7" s="35"/>
      <c r="L7" s="35"/>
      <c r="M7" s="35"/>
      <c r="N7" s="35"/>
      <c r="O7" s="35"/>
      <c r="P7" s="33"/>
      <c r="Q7" s="33"/>
      <c r="R7" s="33"/>
      <c r="S7" s="33"/>
      <c r="T7" s="33"/>
      <c r="U7" s="33"/>
      <c r="V7" s="37"/>
      <c r="W7" s="33"/>
      <c r="X7" s="33"/>
      <c r="Y7" s="33"/>
      <c r="Z7" s="33"/>
      <c r="AA7" s="33"/>
      <c r="AB7" s="33"/>
      <c r="AC7" s="33"/>
      <c r="AD7" s="33"/>
      <c r="AE7" s="37"/>
      <c r="AF7" s="33"/>
      <c r="AG7" s="33"/>
      <c r="AH7" s="38"/>
      <c r="AI7" s="1"/>
      <c r="AJ7" s="39"/>
      <c r="AK7" s="40"/>
      <c r="AL7" s="33"/>
      <c r="AM7" s="33"/>
      <c r="AN7" s="38"/>
      <c r="AO7" s="1"/>
      <c r="AP7" s="39"/>
      <c r="AQ7" s="40"/>
      <c r="AR7" s="40"/>
      <c r="AS7" s="1"/>
      <c r="AT7" s="1"/>
      <c r="AU7" s="1"/>
      <c r="AV7" s="1"/>
      <c r="AW7" s="1"/>
      <c r="AX7" s="1"/>
      <c r="AY7" s="1"/>
      <c r="AZ7" s="1"/>
      <c r="BA7" s="1"/>
      <c r="BB7" s="1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</row>
    <row r="8" spans="1:212" s="2" customFormat="1" ht="25.5">
      <c r="A8" s="44"/>
      <c r="B8" s="69"/>
      <c r="C8" s="69"/>
      <c r="D8" s="69"/>
      <c r="E8" s="70"/>
      <c r="F8" s="69"/>
      <c r="G8" s="69"/>
      <c r="H8" s="69"/>
      <c r="I8" s="71"/>
      <c r="J8" s="123" t="s">
        <v>32</v>
      </c>
      <c r="K8" s="124"/>
      <c r="L8" s="124"/>
      <c r="M8" s="124"/>
      <c r="N8" s="124"/>
      <c r="O8" s="125"/>
      <c r="P8" s="72" t="s">
        <v>8</v>
      </c>
      <c r="Q8" s="126" t="s">
        <v>9</v>
      </c>
      <c r="R8" s="126"/>
      <c r="S8" s="11"/>
      <c r="T8" s="120" t="s">
        <v>12</v>
      </c>
      <c r="U8" s="121"/>
      <c r="V8" s="121"/>
      <c r="W8" s="121"/>
      <c r="X8" s="121"/>
      <c r="Y8" s="122"/>
      <c r="Z8" s="120" t="s">
        <v>13</v>
      </c>
      <c r="AA8" s="121"/>
      <c r="AB8" s="121"/>
      <c r="AC8" s="121"/>
      <c r="AD8" s="121"/>
      <c r="AE8" s="122"/>
      <c r="AF8" s="120" t="s">
        <v>14</v>
      </c>
      <c r="AG8" s="121"/>
      <c r="AH8" s="121"/>
      <c r="AI8" s="121"/>
      <c r="AJ8" s="121"/>
      <c r="AK8" s="122"/>
      <c r="AL8" s="120" t="s">
        <v>28</v>
      </c>
      <c r="AM8" s="121"/>
      <c r="AN8" s="121"/>
      <c r="AO8" s="121"/>
      <c r="AP8" s="121"/>
      <c r="AQ8" s="122"/>
      <c r="AR8" s="120" t="s">
        <v>15</v>
      </c>
      <c r="AS8" s="121"/>
      <c r="AT8" s="122"/>
      <c r="AU8" s="120" t="s">
        <v>16</v>
      </c>
      <c r="AV8" s="121"/>
      <c r="AW8" s="121"/>
      <c r="AX8" s="122"/>
      <c r="AY8" s="13" t="s">
        <v>17</v>
      </c>
      <c r="AZ8" s="13"/>
      <c r="BA8" s="13"/>
      <c r="BB8" s="13"/>
      <c r="BC8" s="14" t="s">
        <v>18</v>
      </c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</row>
    <row r="9" spans="1:212" s="2" customFormat="1" ht="27" customHeight="1">
      <c r="A9" s="48" t="s">
        <v>2</v>
      </c>
      <c r="B9" s="63" t="s">
        <v>1</v>
      </c>
      <c r="C9" s="49" t="s">
        <v>43</v>
      </c>
      <c r="D9" s="49" t="s">
        <v>29</v>
      </c>
      <c r="E9" s="50" t="s">
        <v>0</v>
      </c>
      <c r="F9" s="51" t="s">
        <v>34</v>
      </c>
      <c r="G9" s="52" t="s">
        <v>3</v>
      </c>
      <c r="H9" s="52" t="s">
        <v>33</v>
      </c>
      <c r="I9" s="52" t="s">
        <v>10</v>
      </c>
      <c r="J9" s="52" t="s">
        <v>44</v>
      </c>
      <c r="K9" s="52" t="s">
        <v>45</v>
      </c>
      <c r="L9" s="52" t="s">
        <v>46</v>
      </c>
      <c r="M9" s="52" t="s">
        <v>47</v>
      </c>
      <c r="N9" s="52" t="s">
        <v>48</v>
      </c>
      <c r="O9" s="52" t="s">
        <v>49</v>
      </c>
      <c r="P9" s="53" t="s">
        <v>11</v>
      </c>
      <c r="Q9" s="63" t="s">
        <v>50</v>
      </c>
      <c r="R9" s="63" t="s">
        <v>51</v>
      </c>
      <c r="S9" s="12"/>
      <c r="T9" s="20" t="s">
        <v>19</v>
      </c>
      <c r="U9" s="21" t="s">
        <v>20</v>
      </c>
      <c r="V9" s="22"/>
      <c r="W9" s="23" t="s">
        <v>21</v>
      </c>
      <c r="X9" s="22" t="s">
        <v>26</v>
      </c>
      <c r="Y9" s="24" t="s">
        <v>22</v>
      </c>
      <c r="Z9" s="20" t="s">
        <v>19</v>
      </c>
      <c r="AA9" s="21" t="s">
        <v>20</v>
      </c>
      <c r="AB9" s="22"/>
      <c r="AC9" s="23" t="s">
        <v>21</v>
      </c>
      <c r="AD9" s="22" t="s">
        <v>26</v>
      </c>
      <c r="AE9" s="24" t="s">
        <v>22</v>
      </c>
      <c r="AF9" s="20" t="s">
        <v>19</v>
      </c>
      <c r="AG9" s="21" t="s">
        <v>20</v>
      </c>
      <c r="AH9" s="22"/>
      <c r="AI9" s="23" t="s">
        <v>21</v>
      </c>
      <c r="AJ9" s="22" t="s">
        <v>26</v>
      </c>
      <c r="AK9" s="24" t="s">
        <v>22</v>
      </c>
      <c r="AL9" s="20" t="s">
        <v>19</v>
      </c>
      <c r="AM9" s="21" t="s">
        <v>20</v>
      </c>
      <c r="AN9" s="22"/>
      <c r="AO9" s="23" t="s">
        <v>21</v>
      </c>
      <c r="AP9" s="22" t="s">
        <v>26</v>
      </c>
      <c r="AQ9" s="24" t="s">
        <v>22</v>
      </c>
      <c r="AR9" s="25" t="s">
        <v>23</v>
      </c>
      <c r="AS9" s="22" t="s">
        <v>20</v>
      </c>
      <c r="AT9" s="22"/>
      <c r="AU9" s="20" t="s">
        <v>19</v>
      </c>
      <c r="AV9" s="22"/>
      <c r="AW9" s="24" t="s">
        <v>20</v>
      </c>
      <c r="AX9" s="22"/>
      <c r="AY9" s="20" t="s">
        <v>19</v>
      </c>
      <c r="AZ9" s="22"/>
      <c r="BA9" s="22" t="s">
        <v>24</v>
      </c>
      <c r="BB9" s="30" t="s">
        <v>27</v>
      </c>
      <c r="BC9" s="26" t="s">
        <v>25</v>
      </c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</row>
    <row r="10" spans="1:212" ht="15">
      <c r="A10" s="54" t="str">
        <f>IF(E10&gt;0,ROW()-3,"")</f>
        <v/>
      </c>
      <c r="B10" s="73" t="str">
        <f>Q10</f>
        <v/>
      </c>
      <c r="C10" s="73" t="str">
        <f>IF(B10="","",IF(COUNTIF($B$10:$B$107,B10)&gt;1, "=", ""))</f>
        <v/>
      </c>
      <c r="D10" s="74" t="str">
        <f>IF(Q10&lt;=I$61,"FINALE","")</f>
        <v/>
      </c>
      <c r="E10" s="75"/>
      <c r="F10" s="76"/>
      <c r="G10" s="76"/>
      <c r="H10" s="77"/>
      <c r="I10" s="78"/>
      <c r="J10" s="78"/>
      <c r="K10" s="78"/>
      <c r="L10" s="78"/>
      <c r="M10" s="78"/>
      <c r="N10" s="78"/>
      <c r="O10" s="78"/>
      <c r="P10" s="59" t="str">
        <f>IF(SUM(J10:O10)=0,"",SUM(J10:O10))</f>
        <v/>
      </c>
      <c r="Q10" s="68" t="str">
        <f>IF(P10="", "", RANK(P10,$P$10:$P$108,0))</f>
        <v/>
      </c>
      <c r="R10" s="54" t="str">
        <f>IF(Q10="","",IF(COUNTIF($Q$10:$Q$108,Q10)&gt;1, "=", ""))</f>
        <v/>
      </c>
      <c r="S10" s="41"/>
      <c r="T10" s="28"/>
      <c r="U10" s="15" t="str">
        <f>IF(T10="", "", IF(T10="top",1,RANK(X10,$X$10:$X$107)))</f>
        <v/>
      </c>
      <c r="V10" s="16" t="str">
        <f>IF(U10="","",IF(COUNTIF($U$10:$U$107,U10)&gt;1, "=", ""))</f>
        <v/>
      </c>
      <c r="W10" s="16" t="str">
        <f>IF(T10="","",COUNTIF($U$10:$U$107,U10))</f>
        <v/>
      </c>
      <c r="X10" s="16" t="str">
        <f>IF(T10="","",IF(T10="top",1000,IF(RIGHT(T10,1)="-",VALUE(LEFT(T10,LEN(T10)-1))-0.1, IF(RIGHT(T10,1)="+",VALUE(LEFT(T10,LEN(T10)-1))+0.1, IF(T10="zone",10,T10)))))</f>
        <v/>
      </c>
      <c r="Y10" s="16" t="str">
        <f>IF(T10="","",U10+(W10*(W10+1)/(2*W10))-1)</f>
        <v/>
      </c>
      <c r="Z10" s="28"/>
      <c r="AA10" s="15" t="str">
        <f>IF(T10="", "", IF(T10="top",1,RANK(X10,$X$10:$X$107)))</f>
        <v/>
      </c>
      <c r="AB10" s="16" t="str">
        <f>IF(AA10="","",IF(COUNTIF($AA$10:$AA$107,AA10)&gt;1, "=", ""))</f>
        <v/>
      </c>
      <c r="AC10" s="16" t="str">
        <f>IF(Z10="","",COUNTIF($AA$10:$AA$107,AA10))</f>
        <v/>
      </c>
      <c r="AD10" s="16" t="str">
        <f>IF(Z10="","",IF(Z10="top",1000,IF(RIGHT(Z10,1)="-",VALUE(LEFT(Z10,LEN(Z10)-1))-0.1, IF(RIGHT(Z10,1)="+",VALUE(LEFT(Z10,LEN(Z10)-1))+0.1, IF(Z10="zone",10,Z10)))))</f>
        <v/>
      </c>
      <c r="AE10" s="16" t="str">
        <f>IF(Z10="","",AA10+(AC10*(AC10+1)/(2*AC10))-1)</f>
        <v/>
      </c>
      <c r="AF10" s="28"/>
      <c r="AG10" s="15" t="str">
        <f>IF(AF10="", "", IF(AF10="top",1,RANK(AJ10,$AJ$10:$AJ$107)))</f>
        <v/>
      </c>
      <c r="AH10" s="16" t="str">
        <f>IF(AG10="","",IF(COUNTIF($AG$10:$AG$107,AG10)&gt;1, "=", ""))</f>
        <v/>
      </c>
      <c r="AI10" s="16" t="str">
        <f>IF(AF10="","",COUNTIF($AG$10:$AG$107,AG10))</f>
        <v/>
      </c>
      <c r="AJ10" s="16" t="str">
        <f>IF(AF10="","",IF(AF10="top",1000,IF(RIGHT(AF10,1)="-",VALUE(LEFT(AF10,LEN(AF10)-1))-0.1, IF(RIGHT(AF10,1)="+",VALUE(LEFT(AF10,LEN(AF10)-1))+0.1, IF(AF10="zone",10,AF10)))))</f>
        <v/>
      </c>
      <c r="AK10" s="16" t="str">
        <f>IF(AF10="","",AG10+(AI10*(AI10+1)/(2*AI10))-1)</f>
        <v/>
      </c>
      <c r="AL10" s="28"/>
      <c r="AM10" s="15" t="str">
        <f>IF(AL10="", "", IF(AL10="top",1,RANK(AP10,$AP$10:$AP$107)))</f>
        <v/>
      </c>
      <c r="AN10" s="16" t="str">
        <f>IF(AM10="","",IF(COUNTIF($AM$10:$AM$107,AM10)&gt;1, "=", ""))</f>
        <v/>
      </c>
      <c r="AO10" s="16" t="str">
        <f>IF(AL10="","",COUNTIF($AM$10:$AM$107,AM10))</f>
        <v/>
      </c>
      <c r="AP10" s="16" t="str">
        <f>IF(AL10="","",IF(AL10="top",1000,IF(RIGHT(AL10,1)="-",VALUE(LEFT(AL10,LEN(AL10)-1))-0.1, IF(RIGHT(AL10,1)="+",VALUE(LEFT(AL10,LEN(AL10)-1))+0.1, IF(AL10="zone",10,AL10)))))</f>
        <v/>
      </c>
      <c r="AQ10" s="16" t="str">
        <f>IF(AL10="","",AM10+(AO10*(AO10+1)/(2*AO10))-1)</f>
        <v/>
      </c>
      <c r="AR10" s="19" t="str">
        <f>IF(BB10="",(IF(OR(T10="",Z10="",AF10="",AL10=""),"",(X10+AD10+AJ10+AP10))),(IF(OR(T10="",Z10="",AF10="",AL10),"",(X10+AD10+AJ10+AP10)))-BB10)</f>
        <v/>
      </c>
      <c r="AS10" s="27" t="str">
        <f>IF(AQ10="", "", RANK(AR10,$AR$10:$AR$107,0))</f>
        <v/>
      </c>
      <c r="AT10" s="18" t="str">
        <f>IF(AS10="","",IF(COUNTIF($AS$10:$AS$107,AS10)&gt;1, "=", ""))</f>
        <v/>
      </c>
      <c r="AU10" s="42">
        <v>0</v>
      </c>
      <c r="AV10" s="17">
        <f>IF(AU10="","",IF(AU10="top",1000,IF(RIGHT(AU10,1)="-",VALUE(LEFT(AU10,LEN(AU10)-1))-0.1, IF(RIGHT(AU10,1)="+",VALUE(LEFT(AU10,LEN(AU10)-1))+0.1, IF(AU10="zone",10,AU10)))))</f>
        <v>0</v>
      </c>
      <c r="AW10" s="18">
        <f>IF(AU10="", "", RANK(AV10,$AV$10:$AV$107))</f>
        <v>1</v>
      </c>
      <c r="AX10" s="4" t="str">
        <f>IF(AW10="","",IF(COUNTIF($AW$10:$AW$107,AW10)&gt;1, "=", ""))</f>
        <v>=</v>
      </c>
      <c r="AY10" s="42"/>
      <c r="AZ10" s="4" t="str">
        <f>IF(AY10="","",IF(AY10="top",1000,IF(RIGHT(AY10,1)="-",VALUE(LEFT(AY10,LEN(AY10)-1))-0.1, IF(RIGHT(AY10,1)="+",VALUE(LEFT(AY10,LEN(AY10)-1))+0.1, IF(AY10="zone",10,AY10)))))</f>
        <v/>
      </c>
      <c r="BA10" s="4" t="str">
        <f>IF(AY10="", "", RANK(AZ10,$AZ$10:$AZ$107))</f>
        <v/>
      </c>
      <c r="BB10" s="29"/>
      <c r="BC10" s="4" t="str">
        <f>IF(AS10="","",IF(BA10&lt;&gt;"",BA10,IF(Q10&lt;&gt;"",AS10*10000+AW10*100+AS10,IF(AW10&lt;&gt;"",AW10*1000000+AS10*10000,AS10*100000000))))</f>
        <v/>
      </c>
    </row>
    <row r="11" spans="1:212" ht="15">
      <c r="A11" s="54" t="str">
        <f>IF(E11&gt;0,ROW()-3,"")</f>
        <v/>
      </c>
      <c r="B11" s="73" t="str">
        <f t="shared" ref="B11:B55" si="0">Q11</f>
        <v/>
      </c>
      <c r="C11" s="73" t="str">
        <f>IF(B11="","",IF(COUNTIF($B$10:$B$107,B11)&gt;1, "=", ""))</f>
        <v/>
      </c>
      <c r="D11" s="74" t="str">
        <f t="shared" ref="D11:D55" si="1">IF(Q11&lt;=I$61,"FINALE","")</f>
        <v/>
      </c>
      <c r="E11" s="75"/>
      <c r="F11" s="79"/>
      <c r="G11" s="79"/>
      <c r="H11" s="80"/>
      <c r="I11" s="80"/>
      <c r="J11" s="84"/>
      <c r="K11" s="84"/>
      <c r="L11" s="84"/>
      <c r="M11" s="84"/>
      <c r="N11" s="84"/>
      <c r="O11" s="84"/>
      <c r="P11" s="59" t="str">
        <f t="shared" ref="P11:P32" si="2">IF(SUM(J11:O11)=0,"",SUM(J11:O11))</f>
        <v/>
      </c>
      <c r="Q11" s="68" t="str">
        <f>IF(P11="", "", RANK(P11,$P$10:$P$108,0))</f>
        <v/>
      </c>
      <c r="R11" s="54" t="str">
        <f>IF(Q11="","",IF(COUNTIF($Q$10:$Q$108,Q11)&gt;1, "=", ""))</f>
        <v/>
      </c>
      <c r="S11" s="41"/>
      <c r="T11" s="28"/>
      <c r="U11" s="15" t="str">
        <f t="shared" ref="U11:U55" si="3">IF(T11="", "", IF(T11="top",1,RANK(X11,$X$10:$X$107)))</f>
        <v/>
      </c>
      <c r="V11" s="16" t="str">
        <f t="shared" ref="V11:V55" si="4">IF(U11="","",IF(COUNTIF($U$10:$U$107,U11)&gt;1, "=", ""))</f>
        <v/>
      </c>
      <c r="W11" s="16" t="str">
        <f t="shared" ref="W11:W55" si="5">IF(T11="","",COUNTIF($U$10:$U$107,U11))</f>
        <v/>
      </c>
      <c r="X11" s="16" t="str">
        <f t="shared" ref="X11:X55" si="6">IF(T11="","",IF(T11="top",1000,IF(RIGHT(T11,1)="-",VALUE(LEFT(T11,LEN(T11)-1))-0.1, IF(RIGHT(T11,1)="+",VALUE(LEFT(T11,LEN(T11)-1))+0.1, IF(T11="zone",10,T11)))))</f>
        <v/>
      </c>
      <c r="Y11" s="16" t="str">
        <f t="shared" ref="Y11:Y55" si="7">IF(T11="","",U11+(W11*(W11+1)/(2*W11))-1)</f>
        <v/>
      </c>
      <c r="Z11" s="28"/>
      <c r="AA11" s="15" t="str">
        <f t="shared" ref="AA11:AA55" si="8">IF(T11="", "", IF(T11="top",1,RANK(X11,$X$10:$X$107)))</f>
        <v/>
      </c>
      <c r="AB11" s="16" t="str">
        <f t="shared" ref="AB11:AB55" si="9">IF(AA11="","",IF(COUNTIF($AA$10:$AA$107,AA11)&gt;1, "=", ""))</f>
        <v/>
      </c>
      <c r="AC11" s="16" t="str">
        <f t="shared" ref="AC11:AC55" si="10">IF(Z11="","",COUNTIF($AA$10:$AA$107,AA11))</f>
        <v/>
      </c>
      <c r="AD11" s="16" t="str">
        <f t="shared" ref="AD11:AD55" si="11">IF(Z11="","",IF(Z11="top",1000,IF(RIGHT(Z11,1)="-",VALUE(LEFT(Z11,LEN(Z11)-1))-0.1, IF(RIGHT(Z11,1)="+",VALUE(LEFT(Z11,LEN(Z11)-1))+0.1, IF(Z11="zone",10,Z11)))))</f>
        <v/>
      </c>
      <c r="AE11" s="16" t="str">
        <f t="shared" ref="AE11:AE55" si="12">IF(Z11="","",AA11+(AC11*(AC11+1)/(2*AC11))-1)</f>
        <v/>
      </c>
      <c r="AF11" s="28"/>
      <c r="AG11" s="15" t="str">
        <f t="shared" ref="AG11:AG55" si="13">IF(AF11="", "", IF(AF11="top",1,RANK(AJ11,$AJ$10:$AJ$107)))</f>
        <v/>
      </c>
      <c r="AH11" s="16" t="str">
        <f t="shared" ref="AH11:AH55" si="14">IF(AG11="","",IF(COUNTIF($AG$10:$AG$107,AG11)&gt;1, "=", ""))</f>
        <v/>
      </c>
      <c r="AI11" s="16" t="str">
        <f t="shared" ref="AI11:AI55" si="15">IF(AF11="","",COUNTIF($AG$10:$AG$107,AG11))</f>
        <v/>
      </c>
      <c r="AJ11" s="16" t="str">
        <f t="shared" ref="AJ11:AJ55" si="16">IF(AF11="","",IF(AF11="top",1000,IF(RIGHT(AF11,1)="-",VALUE(LEFT(AF11,LEN(AF11)-1))-0.1, IF(RIGHT(AF11,1)="+",VALUE(LEFT(AF11,LEN(AF11)-1))+0.1, IF(AF11="zone",10,AF11)))))</f>
        <v/>
      </c>
      <c r="AK11" s="16" t="str">
        <f t="shared" ref="AK11:AK55" si="17">IF(AF11="","",AG11+(AI11*(AI11+1)/(2*AI11))-1)</f>
        <v/>
      </c>
      <c r="AL11" s="28"/>
      <c r="AM11" s="15" t="str">
        <f t="shared" ref="AM11:AM55" si="18">IF(AL11="", "", IF(AL11="top",1,RANK(AP11,$AP$10:$AP$107)))</f>
        <v/>
      </c>
      <c r="AN11" s="16" t="str">
        <f t="shared" ref="AN11:AN55" si="19">IF(AM11="","",IF(COUNTIF($AM$10:$AM$107,AM11)&gt;1, "=", ""))</f>
        <v/>
      </c>
      <c r="AO11" s="16" t="str">
        <f t="shared" ref="AO11:AO55" si="20">IF(AL11="","",COUNTIF($AM$10:$AM$107,AM11))</f>
        <v/>
      </c>
      <c r="AP11" s="16" t="str">
        <f t="shared" ref="AP11:AP55" si="21">IF(AL11="","",IF(AL11="top",1000,IF(RIGHT(AL11,1)="-",VALUE(LEFT(AL11,LEN(AL11)-1))-0.1, IF(RIGHT(AL11,1)="+",VALUE(LEFT(AL11,LEN(AL11)-1))+0.1, IF(AL11="zone",10,AL11)))))</f>
        <v/>
      </c>
      <c r="AQ11" s="16" t="str">
        <f t="shared" ref="AQ11:AQ55" si="22">IF(AL11="","",AM11+(AO11*(AO11+1)/(2*AO11))-1)</f>
        <v/>
      </c>
      <c r="AR11" s="19" t="str">
        <f t="shared" ref="AR11:AR55" si="23">IF(BB11="",(IF(OR(T11="",Z11="",AF11="",AL11=""),"",(X11+AD11+AJ11+AP11))),(IF(OR(T11="",Z11="",AF11="",AL11),"",(X11+AD11+AJ11+AP11)))-BB11)</f>
        <v/>
      </c>
      <c r="AS11" s="27" t="str">
        <f t="shared" ref="AS11:AS55" si="24">IF(AQ11="", "", RANK(AR11,$AR$10:$AR$107,0))</f>
        <v/>
      </c>
      <c r="AT11" s="18" t="str">
        <f t="shared" ref="AT11:AT55" si="25">IF(AS11="","",IF(COUNTIF($AS$10:$AS$107,AS11)&gt;1, "=", ""))</f>
        <v/>
      </c>
      <c r="AU11" s="42">
        <v>0</v>
      </c>
      <c r="AV11" s="17">
        <f>IF(AU11="","",IF(AU11="top",1000,IF(RIGHT(AU11,1)="-",VALUE(LEFT(AU11,LEN(AU11)-1))-0.1, IF(RIGHT(AU11,1)="+",VALUE(LEFT(AU11,LEN(AU11)-1))+0.1, IF(AU11="zone",10,AU11)))))</f>
        <v>0</v>
      </c>
      <c r="AW11" s="18">
        <f>IF(AU11="", "", RANK(AV11,$AV$10:$AV$107))</f>
        <v>1</v>
      </c>
      <c r="AX11" s="4" t="str">
        <f>IF(AW11="","",IF(COUNTIF($AW$10:$AW$107,AW11)&gt;1, "=", ""))</f>
        <v>=</v>
      </c>
      <c r="AY11" s="42"/>
      <c r="AZ11" s="4" t="str">
        <f>IF(AY11="","",IF(AY11="top",1000,IF(RIGHT(AY11,1)="-",VALUE(LEFT(AY11,LEN(AY11)-1))-0.1, IF(RIGHT(AY11,1)="+",VALUE(LEFT(AY11,LEN(AY11)-1))+0.1, IF(AY11="zone",10,AY11)))))</f>
        <v/>
      </c>
      <c r="BA11" s="4" t="str">
        <f>IF(AY11="", "", RANK(AZ11,$AZ$10:$AZ$107))</f>
        <v/>
      </c>
      <c r="BB11" s="29"/>
      <c r="BC11" s="4" t="str">
        <f t="shared" ref="BC11:BC55" si="26">IF(AS11="","",IF(BA11&lt;&gt;"",BA11,IF(Q11&lt;&gt;"",AS11*10000+AW11*100+AS11,IF(AW11&lt;&gt;"",AW11*1000000+AS11*10000,AS11*100000000))))</f>
        <v/>
      </c>
    </row>
    <row r="12" spans="1:212" ht="15">
      <c r="A12" s="54" t="str">
        <f t="shared" ref="A12:A44" si="27">IF(E12&gt;0,ROW()-3,"")</f>
        <v/>
      </c>
      <c r="B12" s="73" t="str">
        <f t="shared" si="0"/>
        <v/>
      </c>
      <c r="C12" s="73" t="str">
        <f t="shared" ref="C12:C55" si="28">IF(B12="","",IF(COUNTIF($B$10:$B$107,B12)&gt;1, "=", ""))</f>
        <v/>
      </c>
      <c r="D12" s="74" t="str">
        <f t="shared" si="1"/>
        <v/>
      </c>
      <c r="E12" s="81"/>
      <c r="F12" s="79"/>
      <c r="G12" s="82"/>
      <c r="H12" s="83"/>
      <c r="I12" s="80"/>
      <c r="J12" s="84"/>
      <c r="K12" s="84"/>
      <c r="L12" s="84"/>
      <c r="M12" s="84"/>
      <c r="N12" s="84"/>
      <c r="O12" s="84"/>
      <c r="P12" s="59" t="str">
        <f t="shared" si="2"/>
        <v/>
      </c>
      <c r="Q12" s="68" t="str">
        <f t="shared" ref="Q12:Q55" si="29">IF(P12="", "", RANK(P12,$P$10:$P$108,0))</f>
        <v/>
      </c>
      <c r="R12" s="54" t="str">
        <f t="shared" ref="R12:R55" si="30">IF(Q12="","",IF(COUNTIF($Q$10:$Q$108,Q12)&gt;1, "=", ""))</f>
        <v/>
      </c>
      <c r="S12" s="41"/>
      <c r="T12" s="28"/>
      <c r="U12" s="15" t="str">
        <f t="shared" si="3"/>
        <v/>
      </c>
      <c r="V12" s="16" t="str">
        <f t="shared" si="4"/>
        <v/>
      </c>
      <c r="W12" s="16" t="str">
        <f t="shared" si="5"/>
        <v/>
      </c>
      <c r="X12" s="16" t="str">
        <f t="shared" si="6"/>
        <v/>
      </c>
      <c r="Y12" s="16" t="str">
        <f t="shared" si="7"/>
        <v/>
      </c>
      <c r="Z12" s="28"/>
      <c r="AA12" s="15" t="str">
        <f t="shared" si="8"/>
        <v/>
      </c>
      <c r="AB12" s="16" t="str">
        <f t="shared" si="9"/>
        <v/>
      </c>
      <c r="AC12" s="16" t="str">
        <f t="shared" si="10"/>
        <v/>
      </c>
      <c r="AD12" s="16" t="str">
        <f t="shared" si="11"/>
        <v/>
      </c>
      <c r="AE12" s="16" t="str">
        <f t="shared" si="12"/>
        <v/>
      </c>
      <c r="AF12" s="28"/>
      <c r="AG12" s="15" t="str">
        <f t="shared" si="13"/>
        <v/>
      </c>
      <c r="AH12" s="16" t="str">
        <f t="shared" si="14"/>
        <v/>
      </c>
      <c r="AI12" s="16" t="str">
        <f t="shared" si="15"/>
        <v/>
      </c>
      <c r="AJ12" s="16" t="str">
        <f t="shared" si="16"/>
        <v/>
      </c>
      <c r="AK12" s="16" t="str">
        <f t="shared" si="17"/>
        <v/>
      </c>
      <c r="AL12" s="28"/>
      <c r="AM12" s="15" t="str">
        <f t="shared" si="18"/>
        <v/>
      </c>
      <c r="AN12" s="16" t="str">
        <f t="shared" si="19"/>
        <v/>
      </c>
      <c r="AO12" s="16" t="str">
        <f t="shared" si="20"/>
        <v/>
      </c>
      <c r="AP12" s="16" t="str">
        <f t="shared" si="21"/>
        <v/>
      </c>
      <c r="AQ12" s="16" t="str">
        <f t="shared" si="22"/>
        <v/>
      </c>
      <c r="AR12" s="19" t="str">
        <f t="shared" si="23"/>
        <v/>
      </c>
      <c r="AS12" s="27" t="str">
        <f t="shared" si="24"/>
        <v/>
      </c>
      <c r="AT12" s="18" t="str">
        <f t="shared" si="25"/>
        <v/>
      </c>
      <c r="AU12" s="42">
        <v>0</v>
      </c>
      <c r="AV12" s="17">
        <f t="shared" ref="AV12:AV55" si="31">IF(AU12="","",IF(AU12="top",1000,IF(RIGHT(AU12,1)="-",VALUE(LEFT(AU12,LEN(AU12)-1))-0.1, IF(RIGHT(AU12,1)="+",VALUE(LEFT(AU12,LEN(AU12)-1))+0.1, IF(AU12="zone",10,AU12)))))</f>
        <v>0</v>
      </c>
      <c r="AW12" s="18">
        <f t="shared" ref="AW12:AW55" si="32">IF(AU12="", "", RANK(AV12,$AV$10:$AV$107))</f>
        <v>1</v>
      </c>
      <c r="AX12" s="4" t="str">
        <f t="shared" ref="AX12:AX55" si="33">IF(AW12="","",IF(COUNTIF($AW$10:$AW$107,AW12)&gt;1, "=", ""))</f>
        <v>=</v>
      </c>
      <c r="AY12" s="42"/>
      <c r="AZ12" s="4" t="str">
        <f t="shared" ref="AZ12:AZ55" si="34">IF(AY12="","",IF(AY12="top",1000,IF(RIGHT(AY12,1)="-",VALUE(LEFT(AY12,LEN(AY12)-1))-0.1, IF(RIGHT(AY12,1)="+",VALUE(LEFT(AY12,LEN(AY12)-1))+0.1, IF(AY12="zone",10,AY12)))))</f>
        <v/>
      </c>
      <c r="BA12" s="4" t="str">
        <f t="shared" ref="BA12:BA55" si="35">IF(AY12="", "", RANK(AZ12,$AZ$10:$AZ$107))</f>
        <v/>
      </c>
      <c r="BB12" s="29"/>
      <c r="BC12" s="4" t="str">
        <f t="shared" si="26"/>
        <v/>
      </c>
    </row>
    <row r="13" spans="1:212" ht="15">
      <c r="A13" s="54" t="str">
        <f t="shared" si="27"/>
        <v/>
      </c>
      <c r="B13" s="73" t="str">
        <f t="shared" si="0"/>
        <v/>
      </c>
      <c r="C13" s="73" t="str">
        <f t="shared" si="28"/>
        <v/>
      </c>
      <c r="D13" s="74" t="str">
        <f t="shared" si="1"/>
        <v/>
      </c>
      <c r="E13" s="81"/>
      <c r="F13" s="76"/>
      <c r="G13" s="76"/>
      <c r="H13" s="77"/>
      <c r="I13" s="78"/>
      <c r="J13" s="78"/>
      <c r="K13" s="78"/>
      <c r="L13" s="78"/>
      <c r="M13" s="78"/>
      <c r="N13" s="78"/>
      <c r="O13" s="78"/>
      <c r="P13" s="59" t="str">
        <f t="shared" si="2"/>
        <v/>
      </c>
      <c r="Q13" s="68" t="str">
        <f t="shared" si="29"/>
        <v/>
      </c>
      <c r="R13" s="54" t="str">
        <f t="shared" si="30"/>
        <v/>
      </c>
      <c r="S13" s="41"/>
      <c r="T13" s="28"/>
      <c r="U13" s="15" t="str">
        <f t="shared" si="3"/>
        <v/>
      </c>
      <c r="V13" s="16" t="str">
        <f t="shared" si="4"/>
        <v/>
      </c>
      <c r="W13" s="16" t="str">
        <f t="shared" si="5"/>
        <v/>
      </c>
      <c r="X13" s="16" t="str">
        <f t="shared" si="6"/>
        <v/>
      </c>
      <c r="Y13" s="16" t="str">
        <f t="shared" si="7"/>
        <v/>
      </c>
      <c r="Z13" s="28"/>
      <c r="AA13" s="15" t="str">
        <f t="shared" si="8"/>
        <v/>
      </c>
      <c r="AB13" s="16" t="str">
        <f t="shared" si="9"/>
        <v/>
      </c>
      <c r="AC13" s="16" t="str">
        <f t="shared" si="10"/>
        <v/>
      </c>
      <c r="AD13" s="16" t="str">
        <f t="shared" si="11"/>
        <v/>
      </c>
      <c r="AE13" s="16" t="str">
        <f t="shared" si="12"/>
        <v/>
      </c>
      <c r="AF13" s="28"/>
      <c r="AG13" s="15" t="str">
        <f t="shared" si="13"/>
        <v/>
      </c>
      <c r="AH13" s="16" t="str">
        <f t="shared" si="14"/>
        <v/>
      </c>
      <c r="AI13" s="16" t="str">
        <f t="shared" si="15"/>
        <v/>
      </c>
      <c r="AJ13" s="16" t="str">
        <f t="shared" si="16"/>
        <v/>
      </c>
      <c r="AK13" s="16" t="str">
        <f t="shared" si="17"/>
        <v/>
      </c>
      <c r="AL13" s="28"/>
      <c r="AM13" s="15" t="str">
        <f t="shared" si="18"/>
        <v/>
      </c>
      <c r="AN13" s="16" t="str">
        <f t="shared" si="19"/>
        <v/>
      </c>
      <c r="AO13" s="16" t="str">
        <f t="shared" si="20"/>
        <v/>
      </c>
      <c r="AP13" s="16" t="str">
        <f t="shared" si="21"/>
        <v/>
      </c>
      <c r="AQ13" s="16" t="str">
        <f t="shared" si="22"/>
        <v/>
      </c>
      <c r="AR13" s="19" t="str">
        <f t="shared" si="23"/>
        <v/>
      </c>
      <c r="AS13" s="27" t="str">
        <f t="shared" si="24"/>
        <v/>
      </c>
      <c r="AT13" s="18" t="str">
        <f t="shared" si="25"/>
        <v/>
      </c>
      <c r="AU13" s="42">
        <v>0</v>
      </c>
      <c r="AV13" s="17">
        <f t="shared" si="31"/>
        <v>0</v>
      </c>
      <c r="AW13" s="18">
        <f t="shared" si="32"/>
        <v>1</v>
      </c>
      <c r="AX13" s="4" t="str">
        <f t="shared" si="33"/>
        <v>=</v>
      </c>
      <c r="AY13" s="42"/>
      <c r="AZ13" s="4" t="str">
        <f t="shared" si="34"/>
        <v/>
      </c>
      <c r="BA13" s="4" t="str">
        <f t="shared" si="35"/>
        <v/>
      </c>
      <c r="BB13" s="29"/>
      <c r="BC13" s="4" t="str">
        <f t="shared" si="26"/>
        <v/>
      </c>
    </row>
    <row r="14" spans="1:212" ht="15">
      <c r="A14" s="54" t="str">
        <f t="shared" si="27"/>
        <v/>
      </c>
      <c r="B14" s="73" t="str">
        <f t="shared" si="0"/>
        <v/>
      </c>
      <c r="C14" s="73" t="str">
        <f t="shared" si="28"/>
        <v/>
      </c>
      <c r="D14" s="74" t="str">
        <f t="shared" si="1"/>
        <v/>
      </c>
      <c r="E14" s="81"/>
      <c r="F14" s="79"/>
      <c r="G14" s="79"/>
      <c r="H14" s="80"/>
      <c r="I14" s="80"/>
      <c r="J14" s="84"/>
      <c r="K14" s="84"/>
      <c r="L14" s="84"/>
      <c r="M14" s="84"/>
      <c r="N14" s="84"/>
      <c r="O14" s="84"/>
      <c r="P14" s="59" t="str">
        <f t="shared" si="2"/>
        <v/>
      </c>
      <c r="Q14" s="68" t="str">
        <f t="shared" si="29"/>
        <v/>
      </c>
      <c r="R14" s="54" t="str">
        <f t="shared" si="30"/>
        <v/>
      </c>
      <c r="S14" s="41"/>
      <c r="T14" s="28"/>
      <c r="U14" s="15" t="str">
        <f t="shared" si="3"/>
        <v/>
      </c>
      <c r="V14" s="16" t="str">
        <f t="shared" si="4"/>
        <v/>
      </c>
      <c r="W14" s="16" t="str">
        <f t="shared" si="5"/>
        <v/>
      </c>
      <c r="X14" s="16" t="str">
        <f t="shared" si="6"/>
        <v/>
      </c>
      <c r="Y14" s="16" t="str">
        <f t="shared" si="7"/>
        <v/>
      </c>
      <c r="Z14" s="28"/>
      <c r="AA14" s="15" t="str">
        <f t="shared" si="8"/>
        <v/>
      </c>
      <c r="AB14" s="16" t="str">
        <f t="shared" si="9"/>
        <v/>
      </c>
      <c r="AC14" s="16" t="str">
        <f t="shared" si="10"/>
        <v/>
      </c>
      <c r="AD14" s="16" t="str">
        <f t="shared" si="11"/>
        <v/>
      </c>
      <c r="AE14" s="16" t="str">
        <f t="shared" si="12"/>
        <v/>
      </c>
      <c r="AF14" s="28"/>
      <c r="AG14" s="15" t="str">
        <f t="shared" si="13"/>
        <v/>
      </c>
      <c r="AH14" s="16" t="str">
        <f t="shared" si="14"/>
        <v/>
      </c>
      <c r="AI14" s="16" t="str">
        <f t="shared" si="15"/>
        <v/>
      </c>
      <c r="AJ14" s="16" t="str">
        <f t="shared" si="16"/>
        <v/>
      </c>
      <c r="AK14" s="16" t="str">
        <f t="shared" si="17"/>
        <v/>
      </c>
      <c r="AL14" s="28"/>
      <c r="AM14" s="15" t="str">
        <f t="shared" si="18"/>
        <v/>
      </c>
      <c r="AN14" s="16" t="str">
        <f t="shared" si="19"/>
        <v/>
      </c>
      <c r="AO14" s="16" t="str">
        <f t="shared" si="20"/>
        <v/>
      </c>
      <c r="AP14" s="16" t="str">
        <f t="shared" si="21"/>
        <v/>
      </c>
      <c r="AQ14" s="16" t="str">
        <f t="shared" si="22"/>
        <v/>
      </c>
      <c r="AR14" s="19" t="str">
        <f t="shared" si="23"/>
        <v/>
      </c>
      <c r="AS14" s="27" t="str">
        <f t="shared" si="24"/>
        <v/>
      </c>
      <c r="AT14" s="18" t="str">
        <f t="shared" si="25"/>
        <v/>
      </c>
      <c r="AU14" s="42">
        <v>0</v>
      </c>
      <c r="AV14" s="17">
        <f t="shared" si="31"/>
        <v>0</v>
      </c>
      <c r="AW14" s="18">
        <f t="shared" si="32"/>
        <v>1</v>
      </c>
      <c r="AX14" s="4" t="str">
        <f t="shared" si="33"/>
        <v>=</v>
      </c>
      <c r="AY14" s="42"/>
      <c r="AZ14" s="4" t="str">
        <f t="shared" si="34"/>
        <v/>
      </c>
      <c r="BA14" s="4" t="str">
        <f t="shared" si="35"/>
        <v/>
      </c>
      <c r="BB14" s="29"/>
      <c r="BC14" s="4" t="str">
        <f t="shared" si="26"/>
        <v/>
      </c>
    </row>
    <row r="15" spans="1:212" ht="15">
      <c r="A15" s="54" t="str">
        <f t="shared" si="27"/>
        <v/>
      </c>
      <c r="B15" s="73" t="str">
        <f t="shared" si="0"/>
        <v/>
      </c>
      <c r="C15" s="73" t="str">
        <f t="shared" si="28"/>
        <v/>
      </c>
      <c r="D15" s="74" t="str">
        <f t="shared" si="1"/>
        <v/>
      </c>
      <c r="E15" s="81"/>
      <c r="F15" s="79"/>
      <c r="G15" s="79"/>
      <c r="H15" s="80"/>
      <c r="I15" s="80"/>
      <c r="J15" s="84"/>
      <c r="K15" s="84"/>
      <c r="L15" s="84"/>
      <c r="M15" s="84"/>
      <c r="N15" s="84"/>
      <c r="O15" s="84"/>
      <c r="P15" s="59" t="str">
        <f t="shared" si="2"/>
        <v/>
      </c>
      <c r="Q15" s="68" t="str">
        <f t="shared" si="29"/>
        <v/>
      </c>
      <c r="R15" s="54" t="str">
        <f t="shared" si="30"/>
        <v/>
      </c>
      <c r="S15" s="41"/>
      <c r="T15" s="28"/>
      <c r="U15" s="15" t="str">
        <f t="shared" si="3"/>
        <v/>
      </c>
      <c r="V15" s="16" t="str">
        <f t="shared" si="4"/>
        <v/>
      </c>
      <c r="W15" s="16" t="str">
        <f t="shared" si="5"/>
        <v/>
      </c>
      <c r="X15" s="16" t="str">
        <f t="shared" si="6"/>
        <v/>
      </c>
      <c r="Y15" s="16" t="str">
        <f t="shared" si="7"/>
        <v/>
      </c>
      <c r="Z15" s="28"/>
      <c r="AA15" s="15" t="str">
        <f t="shared" si="8"/>
        <v/>
      </c>
      <c r="AB15" s="16" t="str">
        <f t="shared" si="9"/>
        <v/>
      </c>
      <c r="AC15" s="16" t="str">
        <f t="shared" si="10"/>
        <v/>
      </c>
      <c r="AD15" s="16" t="str">
        <f t="shared" si="11"/>
        <v/>
      </c>
      <c r="AE15" s="16" t="str">
        <f t="shared" si="12"/>
        <v/>
      </c>
      <c r="AF15" s="28"/>
      <c r="AG15" s="15" t="str">
        <f t="shared" si="13"/>
        <v/>
      </c>
      <c r="AH15" s="16" t="str">
        <f t="shared" si="14"/>
        <v/>
      </c>
      <c r="AI15" s="16" t="str">
        <f t="shared" si="15"/>
        <v/>
      </c>
      <c r="AJ15" s="16" t="str">
        <f t="shared" si="16"/>
        <v/>
      </c>
      <c r="AK15" s="16" t="str">
        <f t="shared" si="17"/>
        <v/>
      </c>
      <c r="AL15" s="28"/>
      <c r="AM15" s="15" t="str">
        <f t="shared" si="18"/>
        <v/>
      </c>
      <c r="AN15" s="16" t="str">
        <f t="shared" si="19"/>
        <v/>
      </c>
      <c r="AO15" s="16" t="str">
        <f t="shared" si="20"/>
        <v/>
      </c>
      <c r="AP15" s="16" t="str">
        <f t="shared" si="21"/>
        <v/>
      </c>
      <c r="AQ15" s="16" t="str">
        <f t="shared" si="22"/>
        <v/>
      </c>
      <c r="AR15" s="19" t="str">
        <f t="shared" si="23"/>
        <v/>
      </c>
      <c r="AS15" s="27" t="str">
        <f t="shared" si="24"/>
        <v/>
      </c>
      <c r="AT15" s="18" t="str">
        <f t="shared" si="25"/>
        <v/>
      </c>
      <c r="AU15" s="42">
        <v>0</v>
      </c>
      <c r="AV15" s="17">
        <f t="shared" si="31"/>
        <v>0</v>
      </c>
      <c r="AW15" s="18">
        <f t="shared" si="32"/>
        <v>1</v>
      </c>
      <c r="AX15" s="4" t="str">
        <f t="shared" si="33"/>
        <v>=</v>
      </c>
      <c r="AY15" s="42"/>
      <c r="AZ15" s="4" t="str">
        <f t="shared" si="34"/>
        <v/>
      </c>
      <c r="BA15" s="4" t="str">
        <f t="shared" si="35"/>
        <v/>
      </c>
      <c r="BB15" s="29"/>
      <c r="BC15" s="4" t="str">
        <f t="shared" si="26"/>
        <v/>
      </c>
      <c r="BD15" s="4" t="str">
        <f t="shared" ref="BD15" si="36">IF(R15="","",IF(BB15&lt;&gt;"",BB15,IF(R15&lt;&gt;"",AT15*10000+AX15*100+AT15,IF(AX15&lt;&gt;"",AX15*1000000+AT15*10000,AT15*100000000))))</f>
        <v/>
      </c>
    </row>
    <row r="16" spans="1:212" ht="15">
      <c r="A16" s="54" t="str">
        <f t="shared" si="27"/>
        <v/>
      </c>
      <c r="B16" s="73" t="str">
        <f t="shared" si="0"/>
        <v/>
      </c>
      <c r="C16" s="73" t="str">
        <f t="shared" si="28"/>
        <v/>
      </c>
      <c r="D16" s="74" t="str">
        <f t="shared" si="1"/>
        <v/>
      </c>
      <c r="E16" s="81"/>
      <c r="F16" s="79"/>
      <c r="G16" s="79"/>
      <c r="H16" s="80"/>
      <c r="I16" s="80"/>
      <c r="J16" s="84"/>
      <c r="K16" s="84"/>
      <c r="L16" s="84"/>
      <c r="M16" s="84"/>
      <c r="N16" s="84"/>
      <c r="O16" s="84"/>
      <c r="P16" s="59" t="str">
        <f t="shared" si="2"/>
        <v/>
      </c>
      <c r="Q16" s="68" t="str">
        <f t="shared" si="29"/>
        <v/>
      </c>
      <c r="R16" s="54" t="str">
        <f t="shared" si="30"/>
        <v/>
      </c>
      <c r="S16" s="41"/>
      <c r="T16" s="28"/>
      <c r="U16" s="15" t="str">
        <f t="shared" si="3"/>
        <v/>
      </c>
      <c r="V16" s="16" t="str">
        <f t="shared" si="4"/>
        <v/>
      </c>
      <c r="W16" s="16" t="str">
        <f t="shared" si="5"/>
        <v/>
      </c>
      <c r="X16" s="16" t="str">
        <f t="shared" si="6"/>
        <v/>
      </c>
      <c r="Y16" s="16" t="str">
        <f t="shared" si="7"/>
        <v/>
      </c>
      <c r="Z16" s="28"/>
      <c r="AA16" s="15" t="str">
        <f t="shared" si="8"/>
        <v/>
      </c>
      <c r="AB16" s="16" t="str">
        <f t="shared" si="9"/>
        <v/>
      </c>
      <c r="AC16" s="16" t="str">
        <f t="shared" si="10"/>
        <v/>
      </c>
      <c r="AD16" s="16" t="str">
        <f t="shared" si="11"/>
        <v/>
      </c>
      <c r="AE16" s="16" t="str">
        <f t="shared" si="12"/>
        <v/>
      </c>
      <c r="AF16" s="28"/>
      <c r="AG16" s="15" t="str">
        <f t="shared" si="13"/>
        <v/>
      </c>
      <c r="AH16" s="16" t="str">
        <f t="shared" si="14"/>
        <v/>
      </c>
      <c r="AI16" s="16" t="str">
        <f t="shared" si="15"/>
        <v/>
      </c>
      <c r="AJ16" s="16" t="str">
        <f t="shared" si="16"/>
        <v/>
      </c>
      <c r="AK16" s="16" t="str">
        <f t="shared" si="17"/>
        <v/>
      </c>
      <c r="AL16" s="28"/>
      <c r="AM16" s="15" t="str">
        <f t="shared" si="18"/>
        <v/>
      </c>
      <c r="AN16" s="16" t="str">
        <f t="shared" si="19"/>
        <v/>
      </c>
      <c r="AO16" s="16" t="str">
        <f t="shared" si="20"/>
        <v/>
      </c>
      <c r="AP16" s="16" t="str">
        <f t="shared" si="21"/>
        <v/>
      </c>
      <c r="AQ16" s="16" t="str">
        <f t="shared" si="22"/>
        <v/>
      </c>
      <c r="AR16" s="19" t="str">
        <f t="shared" si="23"/>
        <v/>
      </c>
      <c r="AS16" s="27" t="str">
        <f t="shared" si="24"/>
        <v/>
      </c>
      <c r="AT16" s="18" t="str">
        <f t="shared" si="25"/>
        <v/>
      </c>
      <c r="AU16" s="42">
        <v>0</v>
      </c>
      <c r="AV16" s="17">
        <f t="shared" si="31"/>
        <v>0</v>
      </c>
      <c r="AW16" s="18">
        <f t="shared" si="32"/>
        <v>1</v>
      </c>
      <c r="AX16" s="4" t="str">
        <f t="shared" si="33"/>
        <v>=</v>
      </c>
      <c r="AY16" s="42"/>
      <c r="AZ16" s="4" t="str">
        <f t="shared" si="34"/>
        <v/>
      </c>
      <c r="BA16" s="4" t="str">
        <f t="shared" si="35"/>
        <v/>
      </c>
      <c r="BB16" s="29"/>
      <c r="BC16" s="4" t="str">
        <f t="shared" si="26"/>
        <v/>
      </c>
    </row>
    <row r="17" spans="1:55" ht="15">
      <c r="A17" s="54" t="str">
        <f t="shared" si="27"/>
        <v/>
      </c>
      <c r="B17" s="73" t="str">
        <f t="shared" si="0"/>
        <v/>
      </c>
      <c r="C17" s="73" t="str">
        <f t="shared" si="28"/>
        <v/>
      </c>
      <c r="D17" s="74" t="str">
        <f t="shared" si="1"/>
        <v/>
      </c>
      <c r="E17" s="81"/>
      <c r="F17" s="79"/>
      <c r="G17" s="79"/>
      <c r="H17" s="80"/>
      <c r="I17" s="80"/>
      <c r="J17" s="84"/>
      <c r="K17" s="84"/>
      <c r="L17" s="84"/>
      <c r="M17" s="84"/>
      <c r="N17" s="84"/>
      <c r="O17" s="84"/>
      <c r="P17" s="59" t="str">
        <f t="shared" si="2"/>
        <v/>
      </c>
      <c r="Q17" s="68" t="str">
        <f t="shared" si="29"/>
        <v/>
      </c>
      <c r="R17" s="54" t="str">
        <f t="shared" si="30"/>
        <v/>
      </c>
      <c r="S17" s="41"/>
      <c r="T17" s="28"/>
      <c r="U17" s="15" t="str">
        <f t="shared" si="3"/>
        <v/>
      </c>
      <c r="V17" s="16" t="str">
        <f t="shared" si="4"/>
        <v/>
      </c>
      <c r="W17" s="16" t="str">
        <f t="shared" si="5"/>
        <v/>
      </c>
      <c r="X17" s="16" t="str">
        <f t="shared" si="6"/>
        <v/>
      </c>
      <c r="Y17" s="16" t="str">
        <f t="shared" si="7"/>
        <v/>
      </c>
      <c r="Z17" s="28"/>
      <c r="AA17" s="15" t="str">
        <f t="shared" si="8"/>
        <v/>
      </c>
      <c r="AB17" s="16" t="str">
        <f t="shared" si="9"/>
        <v/>
      </c>
      <c r="AC17" s="16" t="str">
        <f t="shared" si="10"/>
        <v/>
      </c>
      <c r="AD17" s="16" t="str">
        <f t="shared" si="11"/>
        <v/>
      </c>
      <c r="AE17" s="16" t="str">
        <f t="shared" si="12"/>
        <v/>
      </c>
      <c r="AF17" s="28"/>
      <c r="AG17" s="15" t="str">
        <f t="shared" si="13"/>
        <v/>
      </c>
      <c r="AH17" s="16" t="str">
        <f t="shared" si="14"/>
        <v/>
      </c>
      <c r="AI17" s="16" t="str">
        <f t="shared" si="15"/>
        <v/>
      </c>
      <c r="AJ17" s="16" t="str">
        <f t="shared" si="16"/>
        <v/>
      </c>
      <c r="AK17" s="16" t="str">
        <f t="shared" si="17"/>
        <v/>
      </c>
      <c r="AL17" s="28"/>
      <c r="AM17" s="15" t="str">
        <f t="shared" si="18"/>
        <v/>
      </c>
      <c r="AN17" s="16" t="str">
        <f t="shared" si="19"/>
        <v/>
      </c>
      <c r="AO17" s="16" t="str">
        <f t="shared" si="20"/>
        <v/>
      </c>
      <c r="AP17" s="16" t="str">
        <f t="shared" si="21"/>
        <v/>
      </c>
      <c r="AQ17" s="16" t="str">
        <f t="shared" si="22"/>
        <v/>
      </c>
      <c r="AR17" s="19" t="str">
        <f t="shared" si="23"/>
        <v/>
      </c>
      <c r="AS17" s="27" t="str">
        <f t="shared" si="24"/>
        <v/>
      </c>
      <c r="AT17" s="18" t="str">
        <f t="shared" si="25"/>
        <v/>
      </c>
      <c r="AU17" s="42">
        <v>0</v>
      </c>
      <c r="AV17" s="17">
        <f t="shared" si="31"/>
        <v>0</v>
      </c>
      <c r="AW17" s="18">
        <f t="shared" si="32"/>
        <v>1</v>
      </c>
      <c r="AX17" s="4" t="str">
        <f t="shared" si="33"/>
        <v>=</v>
      </c>
      <c r="AY17" s="42"/>
      <c r="AZ17" s="4" t="str">
        <f t="shared" si="34"/>
        <v/>
      </c>
      <c r="BA17" s="4" t="str">
        <f t="shared" si="35"/>
        <v/>
      </c>
      <c r="BB17" s="29"/>
      <c r="BC17" s="4" t="str">
        <f t="shared" si="26"/>
        <v/>
      </c>
    </row>
    <row r="18" spans="1:55" ht="15">
      <c r="A18" s="54" t="str">
        <f t="shared" si="27"/>
        <v/>
      </c>
      <c r="B18" s="73" t="str">
        <f t="shared" si="0"/>
        <v/>
      </c>
      <c r="C18" s="73" t="str">
        <f t="shared" si="28"/>
        <v/>
      </c>
      <c r="D18" s="74" t="str">
        <f t="shared" si="1"/>
        <v/>
      </c>
      <c r="E18" s="81"/>
      <c r="F18" s="79"/>
      <c r="G18" s="79"/>
      <c r="H18" s="80"/>
      <c r="I18" s="80"/>
      <c r="J18" s="84"/>
      <c r="K18" s="84"/>
      <c r="L18" s="84"/>
      <c r="M18" s="84"/>
      <c r="N18" s="84"/>
      <c r="O18" s="84"/>
      <c r="P18" s="59" t="str">
        <f t="shared" si="2"/>
        <v/>
      </c>
      <c r="Q18" s="68" t="str">
        <f t="shared" si="29"/>
        <v/>
      </c>
      <c r="R18" s="54" t="str">
        <f t="shared" si="30"/>
        <v/>
      </c>
      <c r="S18" s="41"/>
      <c r="T18" s="28"/>
      <c r="U18" s="15" t="str">
        <f t="shared" si="3"/>
        <v/>
      </c>
      <c r="V18" s="16" t="str">
        <f t="shared" si="4"/>
        <v/>
      </c>
      <c r="W18" s="16" t="str">
        <f t="shared" si="5"/>
        <v/>
      </c>
      <c r="X18" s="16" t="str">
        <f t="shared" si="6"/>
        <v/>
      </c>
      <c r="Y18" s="16" t="str">
        <f t="shared" si="7"/>
        <v/>
      </c>
      <c r="Z18" s="28"/>
      <c r="AA18" s="15" t="str">
        <f t="shared" si="8"/>
        <v/>
      </c>
      <c r="AB18" s="16" t="str">
        <f t="shared" si="9"/>
        <v/>
      </c>
      <c r="AC18" s="16" t="str">
        <f t="shared" si="10"/>
        <v/>
      </c>
      <c r="AD18" s="16" t="str">
        <f t="shared" si="11"/>
        <v/>
      </c>
      <c r="AE18" s="16" t="str">
        <f t="shared" si="12"/>
        <v/>
      </c>
      <c r="AF18" s="28"/>
      <c r="AG18" s="15" t="str">
        <f t="shared" si="13"/>
        <v/>
      </c>
      <c r="AH18" s="16" t="str">
        <f t="shared" si="14"/>
        <v/>
      </c>
      <c r="AI18" s="16" t="str">
        <f t="shared" si="15"/>
        <v/>
      </c>
      <c r="AJ18" s="16" t="str">
        <f t="shared" si="16"/>
        <v/>
      </c>
      <c r="AK18" s="16" t="str">
        <f t="shared" si="17"/>
        <v/>
      </c>
      <c r="AL18" s="28"/>
      <c r="AM18" s="15" t="str">
        <f t="shared" si="18"/>
        <v/>
      </c>
      <c r="AN18" s="16" t="str">
        <f t="shared" si="19"/>
        <v/>
      </c>
      <c r="AO18" s="16" t="str">
        <f t="shared" si="20"/>
        <v/>
      </c>
      <c r="AP18" s="16" t="str">
        <f t="shared" si="21"/>
        <v/>
      </c>
      <c r="AQ18" s="16" t="str">
        <f t="shared" si="22"/>
        <v/>
      </c>
      <c r="AR18" s="19" t="str">
        <f t="shared" si="23"/>
        <v/>
      </c>
      <c r="AS18" s="27" t="str">
        <f t="shared" si="24"/>
        <v/>
      </c>
      <c r="AT18" s="18" t="str">
        <f t="shared" si="25"/>
        <v/>
      </c>
      <c r="AU18" s="42">
        <v>0</v>
      </c>
      <c r="AV18" s="17">
        <f t="shared" si="31"/>
        <v>0</v>
      </c>
      <c r="AW18" s="18">
        <f t="shared" si="32"/>
        <v>1</v>
      </c>
      <c r="AX18" s="4" t="str">
        <f t="shared" si="33"/>
        <v>=</v>
      </c>
      <c r="AY18" s="42"/>
      <c r="AZ18" s="4" t="str">
        <f t="shared" si="34"/>
        <v/>
      </c>
      <c r="BA18" s="4" t="str">
        <f t="shared" si="35"/>
        <v/>
      </c>
      <c r="BB18" s="29"/>
      <c r="BC18" s="4" t="str">
        <f t="shared" si="26"/>
        <v/>
      </c>
    </row>
    <row r="19" spans="1:55" ht="15">
      <c r="A19" s="54" t="str">
        <f t="shared" si="27"/>
        <v/>
      </c>
      <c r="B19" s="73" t="str">
        <f t="shared" si="0"/>
        <v/>
      </c>
      <c r="C19" s="73" t="str">
        <f t="shared" si="28"/>
        <v/>
      </c>
      <c r="D19" s="74" t="str">
        <f t="shared" si="1"/>
        <v/>
      </c>
      <c r="E19" s="81"/>
      <c r="F19" s="79"/>
      <c r="G19" s="79"/>
      <c r="H19" s="80"/>
      <c r="I19" s="80"/>
      <c r="J19" s="84"/>
      <c r="K19" s="84"/>
      <c r="L19" s="84"/>
      <c r="M19" s="84"/>
      <c r="N19" s="84"/>
      <c r="O19" s="84"/>
      <c r="P19" s="59" t="str">
        <f t="shared" si="2"/>
        <v/>
      </c>
      <c r="Q19" s="68" t="str">
        <f t="shared" si="29"/>
        <v/>
      </c>
      <c r="R19" s="54" t="str">
        <f t="shared" si="30"/>
        <v/>
      </c>
      <c r="S19" s="41"/>
      <c r="T19" s="28"/>
      <c r="U19" s="15" t="str">
        <f t="shared" si="3"/>
        <v/>
      </c>
      <c r="V19" s="16" t="str">
        <f t="shared" si="4"/>
        <v/>
      </c>
      <c r="W19" s="16" t="str">
        <f t="shared" si="5"/>
        <v/>
      </c>
      <c r="X19" s="16" t="str">
        <f t="shared" si="6"/>
        <v/>
      </c>
      <c r="Y19" s="16" t="str">
        <f t="shared" si="7"/>
        <v/>
      </c>
      <c r="Z19" s="28"/>
      <c r="AA19" s="15" t="str">
        <f t="shared" si="8"/>
        <v/>
      </c>
      <c r="AB19" s="16" t="str">
        <f t="shared" si="9"/>
        <v/>
      </c>
      <c r="AC19" s="16" t="str">
        <f t="shared" si="10"/>
        <v/>
      </c>
      <c r="AD19" s="16" t="str">
        <f t="shared" si="11"/>
        <v/>
      </c>
      <c r="AE19" s="16" t="str">
        <f t="shared" si="12"/>
        <v/>
      </c>
      <c r="AF19" s="28"/>
      <c r="AG19" s="15" t="str">
        <f t="shared" si="13"/>
        <v/>
      </c>
      <c r="AH19" s="16" t="str">
        <f t="shared" si="14"/>
        <v/>
      </c>
      <c r="AI19" s="16" t="str">
        <f t="shared" si="15"/>
        <v/>
      </c>
      <c r="AJ19" s="16" t="str">
        <f t="shared" si="16"/>
        <v/>
      </c>
      <c r="AK19" s="16" t="str">
        <f t="shared" si="17"/>
        <v/>
      </c>
      <c r="AL19" s="28"/>
      <c r="AM19" s="15" t="str">
        <f t="shared" si="18"/>
        <v/>
      </c>
      <c r="AN19" s="16" t="str">
        <f t="shared" si="19"/>
        <v/>
      </c>
      <c r="AO19" s="16" t="str">
        <f t="shared" si="20"/>
        <v/>
      </c>
      <c r="AP19" s="16" t="str">
        <f t="shared" si="21"/>
        <v/>
      </c>
      <c r="AQ19" s="16" t="str">
        <f t="shared" si="22"/>
        <v/>
      </c>
      <c r="AR19" s="19" t="str">
        <f t="shared" si="23"/>
        <v/>
      </c>
      <c r="AS19" s="27" t="str">
        <f t="shared" si="24"/>
        <v/>
      </c>
      <c r="AT19" s="18" t="str">
        <f t="shared" si="25"/>
        <v/>
      </c>
      <c r="AU19" s="42">
        <v>0</v>
      </c>
      <c r="AV19" s="17">
        <f t="shared" si="31"/>
        <v>0</v>
      </c>
      <c r="AW19" s="18">
        <f t="shared" si="32"/>
        <v>1</v>
      </c>
      <c r="AX19" s="4" t="str">
        <f t="shared" si="33"/>
        <v>=</v>
      </c>
      <c r="AY19" s="42"/>
      <c r="AZ19" s="4" t="str">
        <f t="shared" si="34"/>
        <v/>
      </c>
      <c r="BA19" s="4" t="str">
        <f t="shared" si="35"/>
        <v/>
      </c>
      <c r="BB19" s="29"/>
      <c r="BC19" s="4" t="str">
        <f t="shared" si="26"/>
        <v/>
      </c>
    </row>
    <row r="20" spans="1:55" ht="15">
      <c r="A20" s="54" t="str">
        <f t="shared" si="27"/>
        <v/>
      </c>
      <c r="B20" s="73" t="str">
        <f t="shared" si="0"/>
        <v/>
      </c>
      <c r="C20" s="73" t="str">
        <f t="shared" si="28"/>
        <v/>
      </c>
      <c r="D20" s="74" t="str">
        <f t="shared" si="1"/>
        <v/>
      </c>
      <c r="E20" s="81"/>
      <c r="F20" s="79"/>
      <c r="G20" s="79"/>
      <c r="H20" s="80"/>
      <c r="I20" s="80"/>
      <c r="J20" s="84"/>
      <c r="K20" s="84"/>
      <c r="L20" s="84"/>
      <c r="M20" s="84"/>
      <c r="N20" s="84"/>
      <c r="O20" s="84"/>
      <c r="P20" s="59" t="str">
        <f t="shared" si="2"/>
        <v/>
      </c>
      <c r="Q20" s="68" t="str">
        <f t="shared" si="29"/>
        <v/>
      </c>
      <c r="R20" s="54" t="str">
        <f t="shared" si="30"/>
        <v/>
      </c>
      <c r="S20" s="41"/>
      <c r="T20" s="28"/>
      <c r="U20" s="15" t="str">
        <f t="shared" si="3"/>
        <v/>
      </c>
      <c r="V20" s="16" t="str">
        <f t="shared" si="4"/>
        <v/>
      </c>
      <c r="W20" s="16" t="str">
        <f t="shared" si="5"/>
        <v/>
      </c>
      <c r="X20" s="16" t="str">
        <f t="shared" si="6"/>
        <v/>
      </c>
      <c r="Y20" s="16" t="str">
        <f t="shared" si="7"/>
        <v/>
      </c>
      <c r="Z20" s="28"/>
      <c r="AA20" s="15" t="str">
        <f t="shared" si="8"/>
        <v/>
      </c>
      <c r="AB20" s="16" t="str">
        <f t="shared" si="9"/>
        <v/>
      </c>
      <c r="AC20" s="16" t="str">
        <f t="shared" si="10"/>
        <v/>
      </c>
      <c r="AD20" s="16" t="str">
        <f t="shared" si="11"/>
        <v/>
      </c>
      <c r="AE20" s="16" t="str">
        <f t="shared" si="12"/>
        <v/>
      </c>
      <c r="AF20" s="28"/>
      <c r="AG20" s="15" t="str">
        <f t="shared" si="13"/>
        <v/>
      </c>
      <c r="AH20" s="16" t="str">
        <f t="shared" si="14"/>
        <v/>
      </c>
      <c r="AI20" s="16" t="str">
        <f t="shared" si="15"/>
        <v/>
      </c>
      <c r="AJ20" s="16" t="str">
        <f t="shared" si="16"/>
        <v/>
      </c>
      <c r="AK20" s="16" t="str">
        <f t="shared" si="17"/>
        <v/>
      </c>
      <c r="AL20" s="28"/>
      <c r="AM20" s="15" t="str">
        <f t="shared" si="18"/>
        <v/>
      </c>
      <c r="AN20" s="16" t="str">
        <f t="shared" si="19"/>
        <v/>
      </c>
      <c r="AO20" s="16" t="str">
        <f t="shared" si="20"/>
        <v/>
      </c>
      <c r="AP20" s="16" t="str">
        <f t="shared" si="21"/>
        <v/>
      </c>
      <c r="AQ20" s="16" t="str">
        <f t="shared" si="22"/>
        <v/>
      </c>
      <c r="AR20" s="19" t="str">
        <f t="shared" si="23"/>
        <v/>
      </c>
      <c r="AS20" s="27" t="str">
        <f t="shared" si="24"/>
        <v/>
      </c>
      <c r="AT20" s="18" t="str">
        <f t="shared" si="25"/>
        <v/>
      </c>
      <c r="AU20" s="42">
        <v>0</v>
      </c>
      <c r="AV20" s="17">
        <f t="shared" si="31"/>
        <v>0</v>
      </c>
      <c r="AW20" s="18">
        <f t="shared" si="32"/>
        <v>1</v>
      </c>
      <c r="AX20" s="4" t="str">
        <f t="shared" si="33"/>
        <v>=</v>
      </c>
      <c r="AY20" s="42"/>
      <c r="AZ20" s="4" t="str">
        <f t="shared" si="34"/>
        <v/>
      </c>
      <c r="BA20" s="4" t="str">
        <f t="shared" si="35"/>
        <v/>
      </c>
      <c r="BB20" s="29"/>
      <c r="BC20" s="4" t="str">
        <f t="shared" si="26"/>
        <v/>
      </c>
    </row>
    <row r="21" spans="1:55" ht="15">
      <c r="A21" s="54" t="str">
        <f t="shared" si="27"/>
        <v/>
      </c>
      <c r="B21" s="73" t="str">
        <f t="shared" si="0"/>
        <v/>
      </c>
      <c r="C21" s="73" t="str">
        <f t="shared" si="28"/>
        <v/>
      </c>
      <c r="D21" s="74" t="str">
        <f t="shared" si="1"/>
        <v/>
      </c>
      <c r="E21" s="81"/>
      <c r="F21" s="79"/>
      <c r="G21" s="79"/>
      <c r="H21" s="80"/>
      <c r="I21" s="80"/>
      <c r="J21" s="84"/>
      <c r="K21" s="84"/>
      <c r="L21" s="84"/>
      <c r="M21" s="84"/>
      <c r="N21" s="84"/>
      <c r="O21" s="84"/>
      <c r="P21" s="59" t="str">
        <f t="shared" si="2"/>
        <v/>
      </c>
      <c r="Q21" s="68" t="str">
        <f t="shared" si="29"/>
        <v/>
      </c>
      <c r="R21" s="54" t="str">
        <f t="shared" si="30"/>
        <v/>
      </c>
      <c r="S21" s="41"/>
      <c r="T21" s="28"/>
      <c r="U21" s="15" t="str">
        <f t="shared" si="3"/>
        <v/>
      </c>
      <c r="V21" s="16" t="str">
        <f t="shared" si="4"/>
        <v/>
      </c>
      <c r="W21" s="16" t="str">
        <f t="shared" si="5"/>
        <v/>
      </c>
      <c r="X21" s="16" t="str">
        <f t="shared" si="6"/>
        <v/>
      </c>
      <c r="Y21" s="16" t="str">
        <f t="shared" si="7"/>
        <v/>
      </c>
      <c r="Z21" s="28"/>
      <c r="AA21" s="15" t="str">
        <f t="shared" si="8"/>
        <v/>
      </c>
      <c r="AB21" s="16" t="str">
        <f t="shared" si="9"/>
        <v/>
      </c>
      <c r="AC21" s="16" t="str">
        <f t="shared" si="10"/>
        <v/>
      </c>
      <c r="AD21" s="16" t="str">
        <f t="shared" si="11"/>
        <v/>
      </c>
      <c r="AE21" s="16" t="str">
        <f t="shared" si="12"/>
        <v/>
      </c>
      <c r="AF21" s="28"/>
      <c r="AG21" s="15" t="str">
        <f t="shared" si="13"/>
        <v/>
      </c>
      <c r="AH21" s="16" t="str">
        <f t="shared" si="14"/>
        <v/>
      </c>
      <c r="AI21" s="16" t="str">
        <f t="shared" si="15"/>
        <v/>
      </c>
      <c r="AJ21" s="16" t="str">
        <f t="shared" si="16"/>
        <v/>
      </c>
      <c r="AK21" s="16" t="str">
        <f t="shared" si="17"/>
        <v/>
      </c>
      <c r="AL21" s="28"/>
      <c r="AM21" s="15" t="str">
        <f t="shared" si="18"/>
        <v/>
      </c>
      <c r="AN21" s="16" t="str">
        <f t="shared" si="19"/>
        <v/>
      </c>
      <c r="AO21" s="16" t="str">
        <f t="shared" si="20"/>
        <v/>
      </c>
      <c r="AP21" s="16" t="str">
        <f t="shared" si="21"/>
        <v/>
      </c>
      <c r="AQ21" s="16" t="str">
        <f t="shared" si="22"/>
        <v/>
      </c>
      <c r="AR21" s="19" t="str">
        <f t="shared" si="23"/>
        <v/>
      </c>
      <c r="AS21" s="27" t="str">
        <f t="shared" si="24"/>
        <v/>
      </c>
      <c r="AT21" s="18" t="str">
        <f t="shared" si="25"/>
        <v/>
      </c>
      <c r="AU21" s="42">
        <v>0</v>
      </c>
      <c r="AV21" s="17">
        <f t="shared" si="31"/>
        <v>0</v>
      </c>
      <c r="AW21" s="18">
        <f t="shared" si="32"/>
        <v>1</v>
      </c>
      <c r="AX21" s="4" t="str">
        <f t="shared" si="33"/>
        <v>=</v>
      </c>
      <c r="AY21" s="42"/>
      <c r="AZ21" s="4" t="str">
        <f t="shared" si="34"/>
        <v/>
      </c>
      <c r="BA21" s="4" t="str">
        <f t="shared" si="35"/>
        <v/>
      </c>
      <c r="BB21" s="29"/>
      <c r="BC21" s="4" t="str">
        <f t="shared" si="26"/>
        <v/>
      </c>
    </row>
    <row r="22" spans="1:55" ht="15">
      <c r="A22" s="54" t="str">
        <f t="shared" si="27"/>
        <v/>
      </c>
      <c r="B22" s="73" t="str">
        <f t="shared" si="0"/>
        <v/>
      </c>
      <c r="C22" s="73" t="str">
        <f t="shared" si="28"/>
        <v/>
      </c>
      <c r="D22" s="74" t="str">
        <f t="shared" si="1"/>
        <v/>
      </c>
      <c r="E22" s="81"/>
      <c r="F22" s="79"/>
      <c r="G22" s="79"/>
      <c r="H22" s="80"/>
      <c r="I22" s="80"/>
      <c r="J22" s="84"/>
      <c r="K22" s="84"/>
      <c r="L22" s="84"/>
      <c r="M22" s="84"/>
      <c r="N22" s="84"/>
      <c r="O22" s="84"/>
      <c r="P22" s="59" t="str">
        <f t="shared" si="2"/>
        <v/>
      </c>
      <c r="Q22" s="68" t="str">
        <f t="shared" si="29"/>
        <v/>
      </c>
      <c r="R22" s="54" t="str">
        <f t="shared" si="30"/>
        <v/>
      </c>
      <c r="S22" s="41"/>
      <c r="T22" s="28"/>
      <c r="U22" s="15" t="str">
        <f t="shared" si="3"/>
        <v/>
      </c>
      <c r="V22" s="16" t="str">
        <f t="shared" si="4"/>
        <v/>
      </c>
      <c r="W22" s="16" t="str">
        <f t="shared" si="5"/>
        <v/>
      </c>
      <c r="X22" s="16" t="str">
        <f t="shared" si="6"/>
        <v/>
      </c>
      <c r="Y22" s="16" t="str">
        <f t="shared" si="7"/>
        <v/>
      </c>
      <c r="Z22" s="28"/>
      <c r="AA22" s="15" t="str">
        <f t="shared" si="8"/>
        <v/>
      </c>
      <c r="AB22" s="16" t="str">
        <f t="shared" si="9"/>
        <v/>
      </c>
      <c r="AC22" s="16" t="str">
        <f t="shared" si="10"/>
        <v/>
      </c>
      <c r="AD22" s="16" t="str">
        <f t="shared" si="11"/>
        <v/>
      </c>
      <c r="AE22" s="16" t="str">
        <f t="shared" si="12"/>
        <v/>
      </c>
      <c r="AF22" s="28"/>
      <c r="AG22" s="15" t="str">
        <f t="shared" si="13"/>
        <v/>
      </c>
      <c r="AH22" s="16" t="str">
        <f t="shared" si="14"/>
        <v/>
      </c>
      <c r="AI22" s="16" t="str">
        <f t="shared" si="15"/>
        <v/>
      </c>
      <c r="AJ22" s="16" t="str">
        <f t="shared" si="16"/>
        <v/>
      </c>
      <c r="AK22" s="16" t="str">
        <f t="shared" si="17"/>
        <v/>
      </c>
      <c r="AL22" s="28"/>
      <c r="AM22" s="15" t="str">
        <f t="shared" si="18"/>
        <v/>
      </c>
      <c r="AN22" s="16" t="str">
        <f t="shared" si="19"/>
        <v/>
      </c>
      <c r="AO22" s="16" t="str">
        <f t="shared" si="20"/>
        <v/>
      </c>
      <c r="AP22" s="16" t="str">
        <f t="shared" si="21"/>
        <v/>
      </c>
      <c r="AQ22" s="16" t="str">
        <f t="shared" si="22"/>
        <v/>
      </c>
      <c r="AR22" s="19" t="str">
        <f t="shared" si="23"/>
        <v/>
      </c>
      <c r="AS22" s="27" t="str">
        <f t="shared" si="24"/>
        <v/>
      </c>
      <c r="AT22" s="18" t="str">
        <f t="shared" si="25"/>
        <v/>
      </c>
      <c r="AU22" s="42">
        <v>0</v>
      </c>
      <c r="AV22" s="17">
        <f t="shared" si="31"/>
        <v>0</v>
      </c>
      <c r="AW22" s="18">
        <f t="shared" si="32"/>
        <v>1</v>
      </c>
      <c r="AX22" s="4" t="str">
        <f t="shared" si="33"/>
        <v>=</v>
      </c>
      <c r="AY22" s="42"/>
      <c r="AZ22" s="4" t="str">
        <f t="shared" si="34"/>
        <v/>
      </c>
      <c r="BA22" s="4" t="str">
        <f t="shared" si="35"/>
        <v/>
      </c>
      <c r="BB22" s="29"/>
      <c r="BC22" s="4" t="str">
        <f t="shared" si="26"/>
        <v/>
      </c>
    </row>
    <row r="23" spans="1:55" ht="15">
      <c r="A23" s="54" t="str">
        <f t="shared" si="27"/>
        <v/>
      </c>
      <c r="B23" s="73" t="str">
        <f t="shared" si="0"/>
        <v/>
      </c>
      <c r="C23" s="73" t="str">
        <f t="shared" si="28"/>
        <v/>
      </c>
      <c r="D23" s="74" t="str">
        <f t="shared" si="1"/>
        <v/>
      </c>
      <c r="E23" s="81"/>
      <c r="F23" s="79"/>
      <c r="G23" s="79"/>
      <c r="H23" s="80"/>
      <c r="I23" s="80"/>
      <c r="J23" s="84"/>
      <c r="K23" s="84"/>
      <c r="L23" s="84"/>
      <c r="M23" s="84"/>
      <c r="N23" s="84"/>
      <c r="O23" s="84"/>
      <c r="P23" s="59" t="str">
        <f t="shared" si="2"/>
        <v/>
      </c>
      <c r="Q23" s="68" t="str">
        <f t="shared" si="29"/>
        <v/>
      </c>
      <c r="R23" s="54" t="str">
        <f t="shared" si="30"/>
        <v/>
      </c>
      <c r="S23" s="41"/>
      <c r="T23" s="28"/>
      <c r="U23" s="15" t="str">
        <f t="shared" si="3"/>
        <v/>
      </c>
      <c r="V23" s="16" t="str">
        <f t="shared" si="4"/>
        <v/>
      </c>
      <c r="W23" s="16" t="str">
        <f t="shared" si="5"/>
        <v/>
      </c>
      <c r="X23" s="16" t="str">
        <f t="shared" si="6"/>
        <v/>
      </c>
      <c r="Y23" s="16" t="str">
        <f t="shared" si="7"/>
        <v/>
      </c>
      <c r="Z23" s="28"/>
      <c r="AA23" s="15" t="str">
        <f t="shared" si="8"/>
        <v/>
      </c>
      <c r="AB23" s="16" t="str">
        <f t="shared" si="9"/>
        <v/>
      </c>
      <c r="AC23" s="16" t="str">
        <f t="shared" si="10"/>
        <v/>
      </c>
      <c r="AD23" s="16" t="str">
        <f t="shared" si="11"/>
        <v/>
      </c>
      <c r="AE23" s="16" t="str">
        <f t="shared" si="12"/>
        <v/>
      </c>
      <c r="AF23" s="28"/>
      <c r="AG23" s="15" t="str">
        <f t="shared" si="13"/>
        <v/>
      </c>
      <c r="AH23" s="16" t="str">
        <f t="shared" si="14"/>
        <v/>
      </c>
      <c r="AI23" s="16" t="str">
        <f t="shared" si="15"/>
        <v/>
      </c>
      <c r="AJ23" s="16" t="str">
        <f t="shared" si="16"/>
        <v/>
      </c>
      <c r="AK23" s="16" t="str">
        <f t="shared" si="17"/>
        <v/>
      </c>
      <c r="AL23" s="28"/>
      <c r="AM23" s="15" t="str">
        <f t="shared" si="18"/>
        <v/>
      </c>
      <c r="AN23" s="16" t="str">
        <f t="shared" si="19"/>
        <v/>
      </c>
      <c r="AO23" s="16" t="str">
        <f t="shared" si="20"/>
        <v/>
      </c>
      <c r="AP23" s="16" t="str">
        <f t="shared" si="21"/>
        <v/>
      </c>
      <c r="AQ23" s="16" t="str">
        <f t="shared" si="22"/>
        <v/>
      </c>
      <c r="AR23" s="19" t="str">
        <f t="shared" si="23"/>
        <v/>
      </c>
      <c r="AS23" s="27" t="str">
        <f t="shared" si="24"/>
        <v/>
      </c>
      <c r="AT23" s="18" t="str">
        <f t="shared" si="25"/>
        <v/>
      </c>
      <c r="AU23" s="42">
        <v>0</v>
      </c>
      <c r="AV23" s="17">
        <f t="shared" si="31"/>
        <v>0</v>
      </c>
      <c r="AW23" s="18">
        <f t="shared" si="32"/>
        <v>1</v>
      </c>
      <c r="AX23" s="4" t="str">
        <f t="shared" si="33"/>
        <v>=</v>
      </c>
      <c r="AY23" s="42"/>
      <c r="AZ23" s="4" t="str">
        <f t="shared" si="34"/>
        <v/>
      </c>
      <c r="BA23" s="4" t="str">
        <f t="shared" si="35"/>
        <v/>
      </c>
      <c r="BB23" s="29"/>
      <c r="BC23" s="4" t="str">
        <f t="shared" si="26"/>
        <v/>
      </c>
    </row>
    <row r="24" spans="1:55" ht="15">
      <c r="A24" s="54" t="str">
        <f t="shared" si="27"/>
        <v/>
      </c>
      <c r="B24" s="73" t="str">
        <f t="shared" si="0"/>
        <v/>
      </c>
      <c r="C24" s="73" t="str">
        <f t="shared" si="28"/>
        <v/>
      </c>
      <c r="D24" s="74" t="str">
        <f t="shared" si="1"/>
        <v/>
      </c>
      <c r="E24" s="81"/>
      <c r="F24" s="79"/>
      <c r="G24" s="79"/>
      <c r="H24" s="80"/>
      <c r="I24" s="80"/>
      <c r="J24" s="84"/>
      <c r="K24" s="84"/>
      <c r="L24" s="84"/>
      <c r="M24" s="84"/>
      <c r="N24" s="84"/>
      <c r="O24" s="84"/>
      <c r="P24" s="59" t="str">
        <f t="shared" si="2"/>
        <v/>
      </c>
      <c r="Q24" s="68" t="str">
        <f t="shared" si="29"/>
        <v/>
      </c>
      <c r="R24" s="54" t="str">
        <f t="shared" si="30"/>
        <v/>
      </c>
      <c r="S24" s="41"/>
      <c r="T24" s="28"/>
      <c r="U24" s="15" t="str">
        <f t="shared" si="3"/>
        <v/>
      </c>
      <c r="V24" s="16" t="str">
        <f t="shared" si="4"/>
        <v/>
      </c>
      <c r="W24" s="16" t="str">
        <f t="shared" si="5"/>
        <v/>
      </c>
      <c r="X24" s="16" t="str">
        <f t="shared" si="6"/>
        <v/>
      </c>
      <c r="Y24" s="16" t="str">
        <f t="shared" si="7"/>
        <v/>
      </c>
      <c r="Z24" s="28"/>
      <c r="AA24" s="15" t="str">
        <f t="shared" si="8"/>
        <v/>
      </c>
      <c r="AB24" s="16" t="str">
        <f t="shared" si="9"/>
        <v/>
      </c>
      <c r="AC24" s="16" t="str">
        <f t="shared" si="10"/>
        <v/>
      </c>
      <c r="AD24" s="16" t="str">
        <f t="shared" si="11"/>
        <v/>
      </c>
      <c r="AE24" s="16" t="str">
        <f t="shared" si="12"/>
        <v/>
      </c>
      <c r="AF24" s="28"/>
      <c r="AG24" s="15" t="str">
        <f t="shared" si="13"/>
        <v/>
      </c>
      <c r="AH24" s="16" t="str">
        <f t="shared" si="14"/>
        <v/>
      </c>
      <c r="AI24" s="16" t="str">
        <f t="shared" si="15"/>
        <v/>
      </c>
      <c r="AJ24" s="16" t="str">
        <f t="shared" si="16"/>
        <v/>
      </c>
      <c r="AK24" s="16" t="str">
        <f t="shared" si="17"/>
        <v/>
      </c>
      <c r="AL24" s="28"/>
      <c r="AM24" s="15" t="str">
        <f t="shared" si="18"/>
        <v/>
      </c>
      <c r="AN24" s="16" t="str">
        <f t="shared" si="19"/>
        <v/>
      </c>
      <c r="AO24" s="16" t="str">
        <f t="shared" si="20"/>
        <v/>
      </c>
      <c r="AP24" s="16" t="str">
        <f t="shared" si="21"/>
        <v/>
      </c>
      <c r="AQ24" s="16" t="str">
        <f t="shared" si="22"/>
        <v/>
      </c>
      <c r="AR24" s="19" t="str">
        <f t="shared" si="23"/>
        <v/>
      </c>
      <c r="AS24" s="27" t="str">
        <f t="shared" si="24"/>
        <v/>
      </c>
      <c r="AT24" s="18" t="str">
        <f t="shared" si="25"/>
        <v/>
      </c>
      <c r="AU24" s="42">
        <v>0</v>
      </c>
      <c r="AV24" s="17">
        <f t="shared" si="31"/>
        <v>0</v>
      </c>
      <c r="AW24" s="18">
        <f t="shared" si="32"/>
        <v>1</v>
      </c>
      <c r="AX24" s="4" t="str">
        <f t="shared" si="33"/>
        <v>=</v>
      </c>
      <c r="AY24" s="42"/>
      <c r="AZ24" s="4" t="str">
        <f t="shared" si="34"/>
        <v/>
      </c>
      <c r="BA24" s="4" t="str">
        <f t="shared" si="35"/>
        <v/>
      </c>
      <c r="BB24" s="29"/>
      <c r="BC24" s="4" t="str">
        <f t="shared" si="26"/>
        <v/>
      </c>
    </row>
    <row r="25" spans="1:55" ht="15">
      <c r="A25" s="54" t="str">
        <f t="shared" si="27"/>
        <v/>
      </c>
      <c r="B25" s="73" t="str">
        <f t="shared" si="0"/>
        <v/>
      </c>
      <c r="C25" s="73" t="str">
        <f t="shared" si="28"/>
        <v/>
      </c>
      <c r="D25" s="74" t="str">
        <f t="shared" si="1"/>
        <v/>
      </c>
      <c r="E25" s="81"/>
      <c r="F25" s="79"/>
      <c r="G25" s="79"/>
      <c r="H25" s="80"/>
      <c r="I25" s="80"/>
      <c r="J25" s="84"/>
      <c r="K25" s="84"/>
      <c r="L25" s="84"/>
      <c r="M25" s="84"/>
      <c r="N25" s="84"/>
      <c r="O25" s="84"/>
      <c r="P25" s="59" t="str">
        <f t="shared" si="2"/>
        <v/>
      </c>
      <c r="Q25" s="68" t="str">
        <f t="shared" si="29"/>
        <v/>
      </c>
      <c r="R25" s="54" t="str">
        <f t="shared" si="30"/>
        <v/>
      </c>
      <c r="S25" s="41"/>
      <c r="T25" s="28"/>
      <c r="U25" s="15" t="str">
        <f t="shared" si="3"/>
        <v/>
      </c>
      <c r="V25" s="16" t="str">
        <f t="shared" si="4"/>
        <v/>
      </c>
      <c r="W25" s="16" t="str">
        <f t="shared" si="5"/>
        <v/>
      </c>
      <c r="X25" s="16" t="str">
        <f t="shared" si="6"/>
        <v/>
      </c>
      <c r="Y25" s="16" t="str">
        <f t="shared" si="7"/>
        <v/>
      </c>
      <c r="Z25" s="28"/>
      <c r="AA25" s="15" t="str">
        <f t="shared" si="8"/>
        <v/>
      </c>
      <c r="AB25" s="16" t="str">
        <f t="shared" si="9"/>
        <v/>
      </c>
      <c r="AC25" s="16" t="str">
        <f t="shared" si="10"/>
        <v/>
      </c>
      <c r="AD25" s="16" t="str">
        <f t="shared" si="11"/>
        <v/>
      </c>
      <c r="AE25" s="16" t="str">
        <f t="shared" si="12"/>
        <v/>
      </c>
      <c r="AF25" s="28"/>
      <c r="AG25" s="15" t="str">
        <f t="shared" si="13"/>
        <v/>
      </c>
      <c r="AH25" s="16" t="str">
        <f t="shared" si="14"/>
        <v/>
      </c>
      <c r="AI25" s="16" t="str">
        <f t="shared" si="15"/>
        <v/>
      </c>
      <c r="AJ25" s="16" t="str">
        <f t="shared" si="16"/>
        <v/>
      </c>
      <c r="AK25" s="16" t="str">
        <f t="shared" si="17"/>
        <v/>
      </c>
      <c r="AL25" s="28"/>
      <c r="AM25" s="15" t="str">
        <f t="shared" si="18"/>
        <v/>
      </c>
      <c r="AN25" s="16" t="str">
        <f t="shared" si="19"/>
        <v/>
      </c>
      <c r="AO25" s="16" t="str">
        <f t="shared" si="20"/>
        <v/>
      </c>
      <c r="AP25" s="16" t="str">
        <f t="shared" si="21"/>
        <v/>
      </c>
      <c r="AQ25" s="16" t="str">
        <f t="shared" si="22"/>
        <v/>
      </c>
      <c r="AR25" s="19" t="str">
        <f t="shared" si="23"/>
        <v/>
      </c>
      <c r="AS25" s="27" t="str">
        <f t="shared" si="24"/>
        <v/>
      </c>
      <c r="AT25" s="18" t="str">
        <f t="shared" si="25"/>
        <v/>
      </c>
      <c r="AU25" s="42">
        <v>0</v>
      </c>
      <c r="AV25" s="17">
        <f t="shared" si="31"/>
        <v>0</v>
      </c>
      <c r="AW25" s="18">
        <f t="shared" si="32"/>
        <v>1</v>
      </c>
      <c r="AX25" s="4" t="str">
        <f t="shared" si="33"/>
        <v>=</v>
      </c>
      <c r="AY25" s="42"/>
      <c r="AZ25" s="4" t="str">
        <f t="shared" si="34"/>
        <v/>
      </c>
      <c r="BA25" s="4" t="str">
        <f t="shared" si="35"/>
        <v/>
      </c>
      <c r="BB25" s="29"/>
      <c r="BC25" s="4" t="str">
        <f t="shared" si="26"/>
        <v/>
      </c>
    </row>
    <row r="26" spans="1:55" ht="15">
      <c r="A26" s="54" t="str">
        <f t="shared" si="27"/>
        <v/>
      </c>
      <c r="B26" s="73" t="str">
        <f t="shared" si="0"/>
        <v/>
      </c>
      <c r="C26" s="73" t="str">
        <f t="shared" si="28"/>
        <v/>
      </c>
      <c r="D26" s="74" t="str">
        <f t="shared" si="1"/>
        <v/>
      </c>
      <c r="E26" s="81"/>
      <c r="F26" s="79"/>
      <c r="G26" s="79"/>
      <c r="H26" s="80"/>
      <c r="I26" s="80"/>
      <c r="J26" s="84"/>
      <c r="K26" s="84"/>
      <c r="L26" s="84"/>
      <c r="M26" s="84"/>
      <c r="N26" s="84"/>
      <c r="O26" s="84"/>
      <c r="P26" s="59" t="str">
        <f t="shared" si="2"/>
        <v/>
      </c>
      <c r="Q26" s="68" t="str">
        <f t="shared" si="29"/>
        <v/>
      </c>
      <c r="R26" s="54" t="str">
        <f t="shared" si="30"/>
        <v/>
      </c>
      <c r="S26" s="41"/>
      <c r="T26" s="28"/>
      <c r="U26" s="15" t="str">
        <f t="shared" si="3"/>
        <v/>
      </c>
      <c r="V26" s="16" t="str">
        <f t="shared" si="4"/>
        <v/>
      </c>
      <c r="W26" s="16" t="str">
        <f t="shared" si="5"/>
        <v/>
      </c>
      <c r="X26" s="16" t="str">
        <f t="shared" si="6"/>
        <v/>
      </c>
      <c r="Y26" s="16" t="str">
        <f t="shared" si="7"/>
        <v/>
      </c>
      <c r="Z26" s="28"/>
      <c r="AA26" s="15" t="str">
        <f t="shared" si="8"/>
        <v/>
      </c>
      <c r="AB26" s="16" t="str">
        <f t="shared" si="9"/>
        <v/>
      </c>
      <c r="AC26" s="16" t="str">
        <f t="shared" si="10"/>
        <v/>
      </c>
      <c r="AD26" s="16" t="str">
        <f t="shared" si="11"/>
        <v/>
      </c>
      <c r="AE26" s="16" t="str">
        <f t="shared" si="12"/>
        <v/>
      </c>
      <c r="AF26" s="28"/>
      <c r="AG26" s="15" t="str">
        <f t="shared" si="13"/>
        <v/>
      </c>
      <c r="AH26" s="16" t="str">
        <f t="shared" si="14"/>
        <v/>
      </c>
      <c r="AI26" s="16" t="str">
        <f t="shared" si="15"/>
        <v/>
      </c>
      <c r="AJ26" s="16" t="str">
        <f t="shared" si="16"/>
        <v/>
      </c>
      <c r="AK26" s="16" t="str">
        <f t="shared" si="17"/>
        <v/>
      </c>
      <c r="AL26" s="28"/>
      <c r="AM26" s="15" t="str">
        <f t="shared" si="18"/>
        <v/>
      </c>
      <c r="AN26" s="16" t="str">
        <f t="shared" si="19"/>
        <v/>
      </c>
      <c r="AO26" s="16" t="str">
        <f t="shared" si="20"/>
        <v/>
      </c>
      <c r="AP26" s="16" t="str">
        <f t="shared" si="21"/>
        <v/>
      </c>
      <c r="AQ26" s="16" t="str">
        <f t="shared" si="22"/>
        <v/>
      </c>
      <c r="AR26" s="19" t="str">
        <f t="shared" si="23"/>
        <v/>
      </c>
      <c r="AS26" s="27" t="str">
        <f t="shared" si="24"/>
        <v/>
      </c>
      <c r="AT26" s="18" t="str">
        <f t="shared" si="25"/>
        <v/>
      </c>
      <c r="AU26" s="42">
        <v>0</v>
      </c>
      <c r="AV26" s="17">
        <f t="shared" si="31"/>
        <v>0</v>
      </c>
      <c r="AW26" s="18">
        <f t="shared" si="32"/>
        <v>1</v>
      </c>
      <c r="AX26" s="4" t="str">
        <f t="shared" si="33"/>
        <v>=</v>
      </c>
      <c r="AY26" s="42"/>
      <c r="AZ26" s="4" t="str">
        <f t="shared" si="34"/>
        <v/>
      </c>
      <c r="BA26" s="4" t="str">
        <f t="shared" si="35"/>
        <v/>
      </c>
      <c r="BB26" s="29"/>
      <c r="BC26" s="4" t="str">
        <f t="shared" si="26"/>
        <v/>
      </c>
    </row>
    <row r="27" spans="1:55" ht="15">
      <c r="A27" s="54" t="str">
        <f t="shared" si="27"/>
        <v/>
      </c>
      <c r="B27" s="73" t="str">
        <f t="shared" si="0"/>
        <v/>
      </c>
      <c r="C27" s="73" t="str">
        <f t="shared" si="28"/>
        <v/>
      </c>
      <c r="D27" s="74" t="str">
        <f t="shared" si="1"/>
        <v/>
      </c>
      <c r="E27" s="81"/>
      <c r="F27" s="79"/>
      <c r="G27" s="79"/>
      <c r="H27" s="80"/>
      <c r="I27" s="80"/>
      <c r="J27" s="84"/>
      <c r="K27" s="84"/>
      <c r="L27" s="84"/>
      <c r="M27" s="84"/>
      <c r="N27" s="84"/>
      <c r="O27" s="84"/>
      <c r="P27" s="59" t="str">
        <f t="shared" si="2"/>
        <v/>
      </c>
      <c r="Q27" s="68" t="str">
        <f t="shared" si="29"/>
        <v/>
      </c>
      <c r="R27" s="54" t="str">
        <f t="shared" si="30"/>
        <v/>
      </c>
      <c r="S27" s="41"/>
      <c r="T27" s="28"/>
      <c r="U27" s="15" t="str">
        <f t="shared" si="3"/>
        <v/>
      </c>
      <c r="V27" s="16" t="str">
        <f t="shared" si="4"/>
        <v/>
      </c>
      <c r="W27" s="16" t="str">
        <f t="shared" si="5"/>
        <v/>
      </c>
      <c r="X27" s="16" t="str">
        <f t="shared" si="6"/>
        <v/>
      </c>
      <c r="Y27" s="16" t="str">
        <f t="shared" si="7"/>
        <v/>
      </c>
      <c r="Z27" s="28"/>
      <c r="AA27" s="15" t="str">
        <f t="shared" si="8"/>
        <v/>
      </c>
      <c r="AB27" s="16" t="str">
        <f t="shared" si="9"/>
        <v/>
      </c>
      <c r="AC27" s="16" t="str">
        <f t="shared" si="10"/>
        <v/>
      </c>
      <c r="AD27" s="16" t="str">
        <f t="shared" si="11"/>
        <v/>
      </c>
      <c r="AE27" s="16" t="str">
        <f t="shared" si="12"/>
        <v/>
      </c>
      <c r="AF27" s="28"/>
      <c r="AG27" s="15" t="str">
        <f t="shared" si="13"/>
        <v/>
      </c>
      <c r="AH27" s="16" t="str">
        <f t="shared" si="14"/>
        <v/>
      </c>
      <c r="AI27" s="16" t="str">
        <f t="shared" si="15"/>
        <v/>
      </c>
      <c r="AJ27" s="16" t="str">
        <f t="shared" si="16"/>
        <v/>
      </c>
      <c r="AK27" s="16" t="str">
        <f t="shared" si="17"/>
        <v/>
      </c>
      <c r="AL27" s="28"/>
      <c r="AM27" s="15" t="str">
        <f t="shared" si="18"/>
        <v/>
      </c>
      <c r="AN27" s="16" t="str">
        <f t="shared" si="19"/>
        <v/>
      </c>
      <c r="AO27" s="16" t="str">
        <f t="shared" si="20"/>
        <v/>
      </c>
      <c r="AP27" s="16" t="str">
        <f t="shared" si="21"/>
        <v/>
      </c>
      <c r="AQ27" s="16" t="str">
        <f t="shared" si="22"/>
        <v/>
      </c>
      <c r="AR27" s="19" t="str">
        <f t="shared" si="23"/>
        <v/>
      </c>
      <c r="AS27" s="27" t="str">
        <f t="shared" si="24"/>
        <v/>
      </c>
      <c r="AT27" s="18" t="str">
        <f t="shared" si="25"/>
        <v/>
      </c>
      <c r="AU27" s="42">
        <v>0</v>
      </c>
      <c r="AV27" s="17">
        <f t="shared" si="31"/>
        <v>0</v>
      </c>
      <c r="AW27" s="18">
        <f t="shared" si="32"/>
        <v>1</v>
      </c>
      <c r="AX27" s="4" t="str">
        <f t="shared" si="33"/>
        <v>=</v>
      </c>
      <c r="AY27" s="42"/>
      <c r="AZ27" s="4" t="str">
        <f t="shared" si="34"/>
        <v/>
      </c>
      <c r="BA27" s="4" t="str">
        <f t="shared" si="35"/>
        <v/>
      </c>
      <c r="BB27" s="29"/>
      <c r="BC27" s="4" t="str">
        <f t="shared" si="26"/>
        <v/>
      </c>
    </row>
    <row r="28" spans="1:55" ht="15">
      <c r="A28" s="54" t="str">
        <f t="shared" si="27"/>
        <v/>
      </c>
      <c r="B28" s="73" t="str">
        <f t="shared" si="0"/>
        <v/>
      </c>
      <c r="C28" s="73" t="str">
        <f t="shared" si="28"/>
        <v/>
      </c>
      <c r="D28" s="74" t="str">
        <f t="shared" si="1"/>
        <v/>
      </c>
      <c r="E28" s="81"/>
      <c r="F28" s="79"/>
      <c r="G28" s="79"/>
      <c r="H28" s="80"/>
      <c r="I28" s="80"/>
      <c r="J28" s="84"/>
      <c r="K28" s="84"/>
      <c r="L28" s="84"/>
      <c r="M28" s="84"/>
      <c r="N28" s="84"/>
      <c r="O28" s="84"/>
      <c r="P28" s="59" t="str">
        <f t="shared" si="2"/>
        <v/>
      </c>
      <c r="Q28" s="68" t="str">
        <f t="shared" si="29"/>
        <v/>
      </c>
      <c r="R28" s="54" t="str">
        <f t="shared" si="30"/>
        <v/>
      </c>
      <c r="S28" s="41"/>
      <c r="T28" s="28"/>
      <c r="U28" s="15" t="str">
        <f t="shared" si="3"/>
        <v/>
      </c>
      <c r="V28" s="16" t="str">
        <f t="shared" si="4"/>
        <v/>
      </c>
      <c r="W28" s="16" t="str">
        <f t="shared" si="5"/>
        <v/>
      </c>
      <c r="X28" s="16" t="str">
        <f t="shared" si="6"/>
        <v/>
      </c>
      <c r="Y28" s="16" t="str">
        <f t="shared" si="7"/>
        <v/>
      </c>
      <c r="Z28" s="28"/>
      <c r="AA28" s="15" t="str">
        <f t="shared" si="8"/>
        <v/>
      </c>
      <c r="AB28" s="16" t="str">
        <f t="shared" si="9"/>
        <v/>
      </c>
      <c r="AC28" s="16" t="str">
        <f t="shared" si="10"/>
        <v/>
      </c>
      <c r="AD28" s="16" t="str">
        <f t="shared" si="11"/>
        <v/>
      </c>
      <c r="AE28" s="16" t="str">
        <f t="shared" si="12"/>
        <v/>
      </c>
      <c r="AF28" s="28"/>
      <c r="AG28" s="15" t="str">
        <f t="shared" si="13"/>
        <v/>
      </c>
      <c r="AH28" s="16" t="str">
        <f t="shared" si="14"/>
        <v/>
      </c>
      <c r="AI28" s="16" t="str">
        <f t="shared" si="15"/>
        <v/>
      </c>
      <c r="AJ28" s="16" t="str">
        <f t="shared" si="16"/>
        <v/>
      </c>
      <c r="AK28" s="16" t="str">
        <f t="shared" si="17"/>
        <v/>
      </c>
      <c r="AL28" s="28"/>
      <c r="AM28" s="15" t="str">
        <f t="shared" si="18"/>
        <v/>
      </c>
      <c r="AN28" s="16" t="str">
        <f t="shared" si="19"/>
        <v/>
      </c>
      <c r="AO28" s="16" t="str">
        <f t="shared" si="20"/>
        <v/>
      </c>
      <c r="AP28" s="16" t="str">
        <f t="shared" si="21"/>
        <v/>
      </c>
      <c r="AQ28" s="16" t="str">
        <f t="shared" si="22"/>
        <v/>
      </c>
      <c r="AR28" s="19" t="str">
        <f t="shared" si="23"/>
        <v/>
      </c>
      <c r="AS28" s="27" t="str">
        <f t="shared" si="24"/>
        <v/>
      </c>
      <c r="AT28" s="18" t="str">
        <f t="shared" si="25"/>
        <v/>
      </c>
      <c r="AU28" s="42">
        <v>0</v>
      </c>
      <c r="AV28" s="17">
        <f t="shared" si="31"/>
        <v>0</v>
      </c>
      <c r="AW28" s="18">
        <f t="shared" si="32"/>
        <v>1</v>
      </c>
      <c r="AX28" s="4" t="str">
        <f t="shared" si="33"/>
        <v>=</v>
      </c>
      <c r="AY28" s="42"/>
      <c r="AZ28" s="4" t="str">
        <f t="shared" si="34"/>
        <v/>
      </c>
      <c r="BA28" s="4" t="str">
        <f t="shared" si="35"/>
        <v/>
      </c>
      <c r="BB28" s="29"/>
      <c r="BC28" s="4" t="str">
        <f t="shared" si="26"/>
        <v/>
      </c>
    </row>
    <row r="29" spans="1:55" ht="15">
      <c r="A29" s="54" t="str">
        <f t="shared" si="27"/>
        <v/>
      </c>
      <c r="B29" s="73" t="str">
        <f t="shared" si="0"/>
        <v/>
      </c>
      <c r="C29" s="73" t="str">
        <f t="shared" si="28"/>
        <v/>
      </c>
      <c r="D29" s="74" t="str">
        <f t="shared" si="1"/>
        <v/>
      </c>
      <c r="E29" s="81"/>
      <c r="F29" s="79"/>
      <c r="G29" s="79"/>
      <c r="H29" s="80"/>
      <c r="I29" s="80"/>
      <c r="J29" s="84"/>
      <c r="K29" s="84"/>
      <c r="L29" s="84"/>
      <c r="M29" s="84"/>
      <c r="N29" s="84"/>
      <c r="O29" s="84"/>
      <c r="P29" s="59" t="str">
        <f t="shared" si="2"/>
        <v/>
      </c>
      <c r="Q29" s="68" t="str">
        <f t="shared" si="29"/>
        <v/>
      </c>
      <c r="R29" s="54" t="str">
        <f t="shared" si="30"/>
        <v/>
      </c>
      <c r="S29" s="41"/>
      <c r="T29" s="28"/>
      <c r="U29" s="15" t="str">
        <f t="shared" si="3"/>
        <v/>
      </c>
      <c r="V29" s="16" t="str">
        <f t="shared" si="4"/>
        <v/>
      </c>
      <c r="W29" s="16" t="str">
        <f t="shared" si="5"/>
        <v/>
      </c>
      <c r="X29" s="16" t="str">
        <f t="shared" si="6"/>
        <v/>
      </c>
      <c r="Y29" s="16" t="str">
        <f t="shared" si="7"/>
        <v/>
      </c>
      <c r="Z29" s="28"/>
      <c r="AA29" s="15" t="str">
        <f t="shared" si="8"/>
        <v/>
      </c>
      <c r="AB29" s="16" t="str">
        <f t="shared" si="9"/>
        <v/>
      </c>
      <c r="AC29" s="16" t="str">
        <f t="shared" si="10"/>
        <v/>
      </c>
      <c r="AD29" s="16" t="str">
        <f t="shared" si="11"/>
        <v/>
      </c>
      <c r="AE29" s="16" t="str">
        <f t="shared" si="12"/>
        <v/>
      </c>
      <c r="AF29" s="28"/>
      <c r="AG29" s="15" t="str">
        <f t="shared" si="13"/>
        <v/>
      </c>
      <c r="AH29" s="16" t="str">
        <f t="shared" si="14"/>
        <v/>
      </c>
      <c r="AI29" s="16" t="str">
        <f t="shared" si="15"/>
        <v/>
      </c>
      <c r="AJ29" s="16" t="str">
        <f t="shared" si="16"/>
        <v/>
      </c>
      <c r="AK29" s="16" t="str">
        <f t="shared" si="17"/>
        <v/>
      </c>
      <c r="AL29" s="28"/>
      <c r="AM29" s="15" t="str">
        <f t="shared" si="18"/>
        <v/>
      </c>
      <c r="AN29" s="16" t="str">
        <f t="shared" si="19"/>
        <v/>
      </c>
      <c r="AO29" s="16" t="str">
        <f t="shared" si="20"/>
        <v/>
      </c>
      <c r="AP29" s="16" t="str">
        <f t="shared" si="21"/>
        <v/>
      </c>
      <c r="AQ29" s="16" t="str">
        <f t="shared" si="22"/>
        <v/>
      </c>
      <c r="AR29" s="19" t="str">
        <f t="shared" si="23"/>
        <v/>
      </c>
      <c r="AS29" s="27" t="str">
        <f t="shared" si="24"/>
        <v/>
      </c>
      <c r="AT29" s="18" t="str">
        <f t="shared" si="25"/>
        <v/>
      </c>
      <c r="AU29" s="42">
        <v>0</v>
      </c>
      <c r="AV29" s="17">
        <f t="shared" si="31"/>
        <v>0</v>
      </c>
      <c r="AW29" s="18">
        <f t="shared" si="32"/>
        <v>1</v>
      </c>
      <c r="AX29" s="4" t="str">
        <f t="shared" si="33"/>
        <v>=</v>
      </c>
      <c r="AY29" s="42"/>
      <c r="AZ29" s="4" t="str">
        <f t="shared" si="34"/>
        <v/>
      </c>
      <c r="BA29" s="4" t="str">
        <f t="shared" si="35"/>
        <v/>
      </c>
      <c r="BB29" s="29"/>
      <c r="BC29" s="4" t="str">
        <f t="shared" si="26"/>
        <v/>
      </c>
    </row>
    <row r="30" spans="1:55" ht="15">
      <c r="A30" s="54" t="str">
        <f t="shared" si="27"/>
        <v/>
      </c>
      <c r="B30" s="73" t="str">
        <f t="shared" si="0"/>
        <v/>
      </c>
      <c r="C30" s="73" t="str">
        <f t="shared" si="28"/>
        <v/>
      </c>
      <c r="D30" s="74" t="str">
        <f t="shared" si="1"/>
        <v/>
      </c>
      <c r="E30" s="81"/>
      <c r="F30" s="79"/>
      <c r="G30" s="79"/>
      <c r="H30" s="80"/>
      <c r="I30" s="80"/>
      <c r="J30" s="84"/>
      <c r="K30" s="84"/>
      <c r="L30" s="84"/>
      <c r="M30" s="84"/>
      <c r="N30" s="84"/>
      <c r="O30" s="84"/>
      <c r="P30" s="59" t="str">
        <f t="shared" si="2"/>
        <v/>
      </c>
      <c r="Q30" s="68" t="str">
        <f t="shared" si="29"/>
        <v/>
      </c>
      <c r="R30" s="54" t="str">
        <f t="shared" si="30"/>
        <v/>
      </c>
      <c r="S30" s="41"/>
      <c r="T30" s="28"/>
      <c r="U30" s="15" t="str">
        <f t="shared" si="3"/>
        <v/>
      </c>
      <c r="V30" s="16" t="str">
        <f t="shared" si="4"/>
        <v/>
      </c>
      <c r="W30" s="16" t="str">
        <f t="shared" si="5"/>
        <v/>
      </c>
      <c r="X30" s="16" t="str">
        <f t="shared" si="6"/>
        <v/>
      </c>
      <c r="Y30" s="16" t="str">
        <f t="shared" si="7"/>
        <v/>
      </c>
      <c r="Z30" s="28"/>
      <c r="AA30" s="15" t="str">
        <f t="shared" si="8"/>
        <v/>
      </c>
      <c r="AB30" s="16" t="str">
        <f t="shared" si="9"/>
        <v/>
      </c>
      <c r="AC30" s="16" t="str">
        <f t="shared" si="10"/>
        <v/>
      </c>
      <c r="AD30" s="16" t="str">
        <f t="shared" si="11"/>
        <v/>
      </c>
      <c r="AE30" s="16" t="str">
        <f t="shared" si="12"/>
        <v/>
      </c>
      <c r="AF30" s="28"/>
      <c r="AG30" s="15" t="str">
        <f t="shared" si="13"/>
        <v/>
      </c>
      <c r="AH30" s="16" t="str">
        <f t="shared" si="14"/>
        <v/>
      </c>
      <c r="AI30" s="16" t="str">
        <f t="shared" si="15"/>
        <v/>
      </c>
      <c r="AJ30" s="16" t="str">
        <f t="shared" si="16"/>
        <v/>
      </c>
      <c r="AK30" s="16" t="str">
        <f t="shared" si="17"/>
        <v/>
      </c>
      <c r="AL30" s="28"/>
      <c r="AM30" s="15" t="str">
        <f t="shared" si="18"/>
        <v/>
      </c>
      <c r="AN30" s="16" t="str">
        <f t="shared" si="19"/>
        <v/>
      </c>
      <c r="AO30" s="16" t="str">
        <f t="shared" si="20"/>
        <v/>
      </c>
      <c r="AP30" s="16" t="str">
        <f t="shared" si="21"/>
        <v/>
      </c>
      <c r="AQ30" s="16" t="str">
        <f t="shared" si="22"/>
        <v/>
      </c>
      <c r="AR30" s="19" t="str">
        <f t="shared" si="23"/>
        <v/>
      </c>
      <c r="AS30" s="27" t="str">
        <f t="shared" si="24"/>
        <v/>
      </c>
      <c r="AT30" s="18" t="str">
        <f t="shared" si="25"/>
        <v/>
      </c>
      <c r="AU30" s="42">
        <v>0</v>
      </c>
      <c r="AV30" s="17">
        <f t="shared" si="31"/>
        <v>0</v>
      </c>
      <c r="AW30" s="18">
        <f t="shared" si="32"/>
        <v>1</v>
      </c>
      <c r="AX30" s="4" t="str">
        <f t="shared" si="33"/>
        <v>=</v>
      </c>
      <c r="AY30" s="42"/>
      <c r="AZ30" s="4" t="str">
        <f t="shared" si="34"/>
        <v/>
      </c>
      <c r="BA30" s="4" t="str">
        <f t="shared" si="35"/>
        <v/>
      </c>
      <c r="BB30" s="29"/>
      <c r="BC30" s="4" t="str">
        <f t="shared" si="26"/>
        <v/>
      </c>
    </row>
    <row r="31" spans="1:55" ht="15">
      <c r="A31" s="54" t="str">
        <f t="shared" si="27"/>
        <v/>
      </c>
      <c r="B31" s="73" t="str">
        <f t="shared" si="0"/>
        <v/>
      </c>
      <c r="C31" s="73" t="str">
        <f t="shared" si="28"/>
        <v/>
      </c>
      <c r="D31" s="74" t="str">
        <f t="shared" si="1"/>
        <v/>
      </c>
      <c r="E31" s="81"/>
      <c r="F31" s="79"/>
      <c r="G31" s="79"/>
      <c r="H31" s="80"/>
      <c r="I31" s="80"/>
      <c r="J31" s="84"/>
      <c r="K31" s="84"/>
      <c r="L31" s="84"/>
      <c r="M31" s="84"/>
      <c r="N31" s="84"/>
      <c r="O31" s="84"/>
      <c r="P31" s="59" t="str">
        <f t="shared" si="2"/>
        <v/>
      </c>
      <c r="Q31" s="68" t="str">
        <f t="shared" si="29"/>
        <v/>
      </c>
      <c r="R31" s="54" t="str">
        <f t="shared" si="30"/>
        <v/>
      </c>
      <c r="S31" s="41"/>
      <c r="T31" s="28"/>
      <c r="U31" s="15" t="str">
        <f t="shared" si="3"/>
        <v/>
      </c>
      <c r="V31" s="16" t="str">
        <f t="shared" si="4"/>
        <v/>
      </c>
      <c r="W31" s="16" t="str">
        <f t="shared" si="5"/>
        <v/>
      </c>
      <c r="X31" s="16" t="str">
        <f t="shared" si="6"/>
        <v/>
      </c>
      <c r="Y31" s="16" t="str">
        <f t="shared" si="7"/>
        <v/>
      </c>
      <c r="Z31" s="28"/>
      <c r="AA31" s="15" t="str">
        <f t="shared" si="8"/>
        <v/>
      </c>
      <c r="AB31" s="16" t="str">
        <f t="shared" si="9"/>
        <v/>
      </c>
      <c r="AC31" s="16" t="str">
        <f t="shared" si="10"/>
        <v/>
      </c>
      <c r="AD31" s="16" t="str">
        <f t="shared" si="11"/>
        <v/>
      </c>
      <c r="AE31" s="16" t="str">
        <f t="shared" si="12"/>
        <v/>
      </c>
      <c r="AF31" s="28"/>
      <c r="AG31" s="15" t="str">
        <f t="shared" si="13"/>
        <v/>
      </c>
      <c r="AH31" s="16" t="str">
        <f t="shared" si="14"/>
        <v/>
      </c>
      <c r="AI31" s="16" t="str">
        <f t="shared" si="15"/>
        <v/>
      </c>
      <c r="AJ31" s="16" t="str">
        <f t="shared" si="16"/>
        <v/>
      </c>
      <c r="AK31" s="16" t="str">
        <f t="shared" si="17"/>
        <v/>
      </c>
      <c r="AL31" s="28"/>
      <c r="AM31" s="15" t="str">
        <f t="shared" si="18"/>
        <v/>
      </c>
      <c r="AN31" s="16" t="str">
        <f t="shared" si="19"/>
        <v/>
      </c>
      <c r="AO31" s="16" t="str">
        <f t="shared" si="20"/>
        <v/>
      </c>
      <c r="AP31" s="16" t="str">
        <f t="shared" si="21"/>
        <v/>
      </c>
      <c r="AQ31" s="16" t="str">
        <f t="shared" si="22"/>
        <v/>
      </c>
      <c r="AR31" s="19" t="str">
        <f t="shared" si="23"/>
        <v/>
      </c>
      <c r="AS31" s="27" t="str">
        <f t="shared" si="24"/>
        <v/>
      </c>
      <c r="AT31" s="18" t="str">
        <f t="shared" si="25"/>
        <v/>
      </c>
      <c r="AU31" s="42">
        <v>0</v>
      </c>
      <c r="AV31" s="17">
        <f t="shared" si="31"/>
        <v>0</v>
      </c>
      <c r="AW31" s="18">
        <f t="shared" si="32"/>
        <v>1</v>
      </c>
      <c r="AX31" s="4" t="str">
        <f t="shared" si="33"/>
        <v>=</v>
      </c>
      <c r="AY31" s="42"/>
      <c r="AZ31" s="4" t="str">
        <f t="shared" si="34"/>
        <v/>
      </c>
      <c r="BA31" s="4" t="str">
        <f t="shared" si="35"/>
        <v/>
      </c>
      <c r="BB31" s="29"/>
      <c r="BC31" s="4" t="str">
        <f t="shared" si="26"/>
        <v/>
      </c>
    </row>
    <row r="32" spans="1:55" ht="15">
      <c r="A32" s="54" t="str">
        <f t="shared" si="27"/>
        <v/>
      </c>
      <c r="B32" s="73" t="str">
        <f t="shared" si="0"/>
        <v/>
      </c>
      <c r="C32" s="73" t="str">
        <f t="shared" si="28"/>
        <v/>
      </c>
      <c r="D32" s="74" t="str">
        <f t="shared" si="1"/>
        <v/>
      </c>
      <c r="E32" s="81"/>
      <c r="F32" s="81"/>
      <c r="G32" s="81"/>
      <c r="H32" s="81"/>
      <c r="I32" s="81"/>
      <c r="J32" s="84"/>
      <c r="K32" s="84"/>
      <c r="L32" s="84"/>
      <c r="M32" s="84"/>
      <c r="N32" s="84"/>
      <c r="O32" s="84"/>
      <c r="P32" s="59" t="str">
        <f t="shared" si="2"/>
        <v/>
      </c>
      <c r="Q32" s="68" t="str">
        <f t="shared" si="29"/>
        <v/>
      </c>
      <c r="R32" s="54" t="str">
        <f t="shared" si="30"/>
        <v/>
      </c>
      <c r="S32" s="41"/>
      <c r="T32" s="28"/>
      <c r="U32" s="15" t="str">
        <f t="shared" si="3"/>
        <v/>
      </c>
      <c r="V32" s="16" t="str">
        <f t="shared" si="4"/>
        <v/>
      </c>
      <c r="W32" s="16" t="str">
        <f t="shared" si="5"/>
        <v/>
      </c>
      <c r="X32" s="16" t="str">
        <f t="shared" si="6"/>
        <v/>
      </c>
      <c r="Y32" s="16" t="str">
        <f t="shared" si="7"/>
        <v/>
      </c>
      <c r="Z32" s="28"/>
      <c r="AA32" s="15" t="str">
        <f t="shared" si="8"/>
        <v/>
      </c>
      <c r="AB32" s="16" t="str">
        <f t="shared" si="9"/>
        <v/>
      </c>
      <c r="AC32" s="16" t="str">
        <f t="shared" si="10"/>
        <v/>
      </c>
      <c r="AD32" s="16" t="str">
        <f t="shared" si="11"/>
        <v/>
      </c>
      <c r="AE32" s="16" t="str">
        <f t="shared" si="12"/>
        <v/>
      </c>
      <c r="AF32" s="28"/>
      <c r="AG32" s="15" t="str">
        <f t="shared" si="13"/>
        <v/>
      </c>
      <c r="AH32" s="16" t="str">
        <f t="shared" si="14"/>
        <v/>
      </c>
      <c r="AI32" s="16" t="str">
        <f t="shared" si="15"/>
        <v/>
      </c>
      <c r="AJ32" s="16" t="str">
        <f t="shared" si="16"/>
        <v/>
      </c>
      <c r="AK32" s="16" t="str">
        <f t="shared" si="17"/>
        <v/>
      </c>
      <c r="AL32" s="28"/>
      <c r="AM32" s="15" t="str">
        <f t="shared" si="18"/>
        <v/>
      </c>
      <c r="AN32" s="16" t="str">
        <f t="shared" si="19"/>
        <v/>
      </c>
      <c r="AO32" s="16" t="str">
        <f t="shared" si="20"/>
        <v/>
      </c>
      <c r="AP32" s="16" t="str">
        <f t="shared" si="21"/>
        <v/>
      </c>
      <c r="AQ32" s="16" t="str">
        <f t="shared" si="22"/>
        <v/>
      </c>
      <c r="AR32" s="19" t="str">
        <f t="shared" si="23"/>
        <v/>
      </c>
      <c r="AS32" s="27" t="str">
        <f t="shared" si="24"/>
        <v/>
      </c>
      <c r="AT32" s="18" t="str">
        <f t="shared" si="25"/>
        <v/>
      </c>
      <c r="AU32" s="42">
        <v>0</v>
      </c>
      <c r="AV32" s="17">
        <f t="shared" si="31"/>
        <v>0</v>
      </c>
      <c r="AW32" s="18">
        <f t="shared" si="32"/>
        <v>1</v>
      </c>
      <c r="AX32" s="4" t="str">
        <f t="shared" si="33"/>
        <v>=</v>
      </c>
      <c r="AY32" s="42"/>
      <c r="AZ32" s="4" t="str">
        <f t="shared" si="34"/>
        <v/>
      </c>
      <c r="BA32" s="4" t="str">
        <f t="shared" si="35"/>
        <v/>
      </c>
      <c r="BB32" s="29"/>
      <c r="BC32" s="4" t="str">
        <f t="shared" si="26"/>
        <v/>
      </c>
    </row>
    <row r="33" spans="1:55" ht="15" hidden="1">
      <c r="A33" s="54" t="str">
        <f t="shared" si="27"/>
        <v/>
      </c>
      <c r="B33" s="54" t="str">
        <f t="shared" si="0"/>
        <v/>
      </c>
      <c r="C33" s="54" t="str">
        <f t="shared" si="28"/>
        <v/>
      </c>
      <c r="D33" s="55" t="str">
        <f t="shared" si="1"/>
        <v/>
      </c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9"/>
      <c r="Q33" s="54" t="str">
        <f t="shared" si="29"/>
        <v/>
      </c>
      <c r="R33" s="54" t="str">
        <f t="shared" si="30"/>
        <v/>
      </c>
      <c r="S33" s="41"/>
      <c r="T33" s="28"/>
      <c r="U33" s="15" t="str">
        <f t="shared" si="3"/>
        <v/>
      </c>
      <c r="V33" s="16" t="str">
        <f t="shared" si="4"/>
        <v/>
      </c>
      <c r="W33" s="16" t="str">
        <f t="shared" si="5"/>
        <v/>
      </c>
      <c r="X33" s="16" t="str">
        <f t="shared" si="6"/>
        <v/>
      </c>
      <c r="Y33" s="16" t="str">
        <f t="shared" si="7"/>
        <v/>
      </c>
      <c r="Z33" s="28"/>
      <c r="AA33" s="15" t="str">
        <f t="shared" si="8"/>
        <v/>
      </c>
      <c r="AB33" s="16" t="str">
        <f t="shared" si="9"/>
        <v/>
      </c>
      <c r="AC33" s="16" t="str">
        <f t="shared" si="10"/>
        <v/>
      </c>
      <c r="AD33" s="16" t="str">
        <f t="shared" si="11"/>
        <v/>
      </c>
      <c r="AE33" s="16" t="str">
        <f t="shared" si="12"/>
        <v/>
      </c>
      <c r="AF33" s="28"/>
      <c r="AG33" s="15" t="str">
        <f t="shared" si="13"/>
        <v/>
      </c>
      <c r="AH33" s="16" t="str">
        <f t="shared" si="14"/>
        <v/>
      </c>
      <c r="AI33" s="16" t="str">
        <f t="shared" si="15"/>
        <v/>
      </c>
      <c r="AJ33" s="16" t="str">
        <f t="shared" si="16"/>
        <v/>
      </c>
      <c r="AK33" s="16" t="str">
        <f t="shared" si="17"/>
        <v/>
      </c>
      <c r="AL33" s="28"/>
      <c r="AM33" s="15" t="str">
        <f t="shared" si="18"/>
        <v/>
      </c>
      <c r="AN33" s="16" t="str">
        <f t="shared" si="19"/>
        <v/>
      </c>
      <c r="AO33" s="16" t="str">
        <f t="shared" si="20"/>
        <v/>
      </c>
      <c r="AP33" s="16" t="str">
        <f t="shared" si="21"/>
        <v/>
      </c>
      <c r="AQ33" s="16" t="str">
        <f t="shared" si="22"/>
        <v/>
      </c>
      <c r="AR33" s="19" t="str">
        <f t="shared" si="23"/>
        <v/>
      </c>
      <c r="AS33" s="27" t="str">
        <f t="shared" si="24"/>
        <v/>
      </c>
      <c r="AT33" s="18" t="str">
        <f t="shared" si="25"/>
        <v/>
      </c>
      <c r="AU33" s="42">
        <v>0</v>
      </c>
      <c r="AV33" s="17">
        <f t="shared" si="31"/>
        <v>0</v>
      </c>
      <c r="AW33" s="18">
        <f t="shared" si="32"/>
        <v>1</v>
      </c>
      <c r="AX33" s="4" t="str">
        <f t="shared" si="33"/>
        <v>=</v>
      </c>
      <c r="AY33" s="42"/>
      <c r="AZ33" s="4" t="str">
        <f t="shared" si="34"/>
        <v/>
      </c>
      <c r="BA33" s="4" t="str">
        <f t="shared" si="35"/>
        <v/>
      </c>
      <c r="BB33" s="29"/>
      <c r="BC33" s="4" t="str">
        <f t="shared" si="26"/>
        <v/>
      </c>
    </row>
    <row r="34" spans="1:55" ht="15" hidden="1">
      <c r="A34" s="54" t="str">
        <f t="shared" si="27"/>
        <v/>
      </c>
      <c r="B34" s="54" t="str">
        <f t="shared" si="0"/>
        <v/>
      </c>
      <c r="C34" s="54" t="str">
        <f t="shared" si="28"/>
        <v/>
      </c>
      <c r="D34" s="55" t="str">
        <f t="shared" si="1"/>
        <v/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9"/>
      <c r="Q34" s="54" t="str">
        <f t="shared" si="29"/>
        <v/>
      </c>
      <c r="R34" s="54" t="str">
        <f t="shared" si="30"/>
        <v/>
      </c>
      <c r="S34" s="41"/>
      <c r="T34" s="28"/>
      <c r="U34" s="15" t="str">
        <f t="shared" si="3"/>
        <v/>
      </c>
      <c r="V34" s="16" t="str">
        <f t="shared" si="4"/>
        <v/>
      </c>
      <c r="W34" s="16" t="str">
        <f t="shared" si="5"/>
        <v/>
      </c>
      <c r="X34" s="16" t="str">
        <f t="shared" si="6"/>
        <v/>
      </c>
      <c r="Y34" s="16" t="str">
        <f t="shared" si="7"/>
        <v/>
      </c>
      <c r="Z34" s="28"/>
      <c r="AA34" s="15" t="str">
        <f t="shared" si="8"/>
        <v/>
      </c>
      <c r="AB34" s="16" t="str">
        <f t="shared" si="9"/>
        <v/>
      </c>
      <c r="AC34" s="16" t="str">
        <f t="shared" si="10"/>
        <v/>
      </c>
      <c r="AD34" s="16" t="str">
        <f t="shared" si="11"/>
        <v/>
      </c>
      <c r="AE34" s="16" t="str">
        <f t="shared" si="12"/>
        <v/>
      </c>
      <c r="AF34" s="28"/>
      <c r="AG34" s="15" t="str">
        <f t="shared" si="13"/>
        <v/>
      </c>
      <c r="AH34" s="16" t="str">
        <f t="shared" si="14"/>
        <v/>
      </c>
      <c r="AI34" s="16" t="str">
        <f t="shared" si="15"/>
        <v/>
      </c>
      <c r="AJ34" s="16" t="str">
        <f t="shared" si="16"/>
        <v/>
      </c>
      <c r="AK34" s="16" t="str">
        <f t="shared" si="17"/>
        <v/>
      </c>
      <c r="AL34" s="28"/>
      <c r="AM34" s="15" t="str">
        <f t="shared" si="18"/>
        <v/>
      </c>
      <c r="AN34" s="16" t="str">
        <f t="shared" si="19"/>
        <v/>
      </c>
      <c r="AO34" s="16" t="str">
        <f t="shared" si="20"/>
        <v/>
      </c>
      <c r="AP34" s="16" t="str">
        <f t="shared" si="21"/>
        <v/>
      </c>
      <c r="AQ34" s="16" t="str">
        <f t="shared" si="22"/>
        <v/>
      </c>
      <c r="AR34" s="19" t="str">
        <f t="shared" si="23"/>
        <v/>
      </c>
      <c r="AS34" s="27" t="str">
        <f t="shared" si="24"/>
        <v/>
      </c>
      <c r="AT34" s="18" t="str">
        <f t="shared" si="25"/>
        <v/>
      </c>
      <c r="AU34" s="42">
        <v>0</v>
      </c>
      <c r="AV34" s="17">
        <f t="shared" si="31"/>
        <v>0</v>
      </c>
      <c r="AW34" s="18">
        <f t="shared" si="32"/>
        <v>1</v>
      </c>
      <c r="AX34" s="4" t="str">
        <f t="shared" si="33"/>
        <v>=</v>
      </c>
      <c r="AY34" s="42"/>
      <c r="AZ34" s="4" t="str">
        <f t="shared" si="34"/>
        <v/>
      </c>
      <c r="BA34" s="4" t="str">
        <f t="shared" si="35"/>
        <v/>
      </c>
      <c r="BB34" s="29"/>
      <c r="BC34" s="4" t="str">
        <f t="shared" si="26"/>
        <v/>
      </c>
    </row>
    <row r="35" spans="1:55" ht="15" hidden="1">
      <c r="A35" s="54" t="str">
        <f t="shared" si="27"/>
        <v/>
      </c>
      <c r="B35" s="54" t="str">
        <f t="shared" si="0"/>
        <v/>
      </c>
      <c r="C35" s="54" t="str">
        <f t="shared" si="28"/>
        <v/>
      </c>
      <c r="D35" s="55" t="str">
        <f t="shared" si="1"/>
        <v/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9"/>
      <c r="Q35" s="54" t="str">
        <f t="shared" si="29"/>
        <v/>
      </c>
      <c r="R35" s="54" t="str">
        <f t="shared" si="30"/>
        <v/>
      </c>
      <c r="S35" s="41"/>
      <c r="T35" s="28"/>
      <c r="U35" s="15" t="str">
        <f t="shared" si="3"/>
        <v/>
      </c>
      <c r="V35" s="16" t="str">
        <f t="shared" si="4"/>
        <v/>
      </c>
      <c r="W35" s="16" t="str">
        <f t="shared" si="5"/>
        <v/>
      </c>
      <c r="X35" s="16" t="str">
        <f t="shared" si="6"/>
        <v/>
      </c>
      <c r="Y35" s="16" t="str">
        <f t="shared" si="7"/>
        <v/>
      </c>
      <c r="Z35" s="28"/>
      <c r="AA35" s="15" t="str">
        <f t="shared" si="8"/>
        <v/>
      </c>
      <c r="AB35" s="16" t="str">
        <f t="shared" si="9"/>
        <v/>
      </c>
      <c r="AC35" s="16" t="str">
        <f t="shared" si="10"/>
        <v/>
      </c>
      <c r="AD35" s="16" t="str">
        <f t="shared" si="11"/>
        <v/>
      </c>
      <c r="AE35" s="16" t="str">
        <f t="shared" si="12"/>
        <v/>
      </c>
      <c r="AF35" s="28"/>
      <c r="AG35" s="15" t="str">
        <f t="shared" si="13"/>
        <v/>
      </c>
      <c r="AH35" s="16" t="str">
        <f t="shared" si="14"/>
        <v/>
      </c>
      <c r="AI35" s="16" t="str">
        <f t="shared" si="15"/>
        <v/>
      </c>
      <c r="AJ35" s="16" t="str">
        <f t="shared" si="16"/>
        <v/>
      </c>
      <c r="AK35" s="16" t="str">
        <f t="shared" si="17"/>
        <v/>
      </c>
      <c r="AL35" s="28"/>
      <c r="AM35" s="15" t="str">
        <f t="shared" si="18"/>
        <v/>
      </c>
      <c r="AN35" s="16" t="str">
        <f t="shared" si="19"/>
        <v/>
      </c>
      <c r="AO35" s="16" t="str">
        <f t="shared" si="20"/>
        <v/>
      </c>
      <c r="AP35" s="16" t="str">
        <f t="shared" si="21"/>
        <v/>
      </c>
      <c r="AQ35" s="16" t="str">
        <f t="shared" si="22"/>
        <v/>
      </c>
      <c r="AR35" s="19" t="str">
        <f t="shared" si="23"/>
        <v/>
      </c>
      <c r="AS35" s="27" t="str">
        <f t="shared" si="24"/>
        <v/>
      </c>
      <c r="AT35" s="18" t="str">
        <f t="shared" si="25"/>
        <v/>
      </c>
      <c r="AU35" s="42">
        <v>0</v>
      </c>
      <c r="AV35" s="17">
        <f t="shared" si="31"/>
        <v>0</v>
      </c>
      <c r="AW35" s="18">
        <f t="shared" si="32"/>
        <v>1</v>
      </c>
      <c r="AX35" s="4" t="str">
        <f t="shared" si="33"/>
        <v>=</v>
      </c>
      <c r="AY35" s="42"/>
      <c r="AZ35" s="4" t="str">
        <f t="shared" si="34"/>
        <v/>
      </c>
      <c r="BA35" s="4" t="str">
        <f t="shared" si="35"/>
        <v/>
      </c>
      <c r="BB35" s="29"/>
      <c r="BC35" s="4" t="str">
        <f t="shared" si="26"/>
        <v/>
      </c>
    </row>
    <row r="36" spans="1:55" ht="15" hidden="1">
      <c r="A36" s="54" t="str">
        <f t="shared" si="27"/>
        <v/>
      </c>
      <c r="B36" s="54" t="str">
        <f t="shared" si="0"/>
        <v/>
      </c>
      <c r="C36" s="54" t="str">
        <f t="shared" si="28"/>
        <v/>
      </c>
      <c r="D36" s="55" t="str">
        <f t="shared" si="1"/>
        <v/>
      </c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9"/>
      <c r="Q36" s="54" t="str">
        <f t="shared" si="29"/>
        <v/>
      </c>
      <c r="R36" s="54" t="str">
        <f t="shared" si="30"/>
        <v/>
      </c>
      <c r="S36" s="41"/>
      <c r="T36" s="28"/>
      <c r="U36" s="15" t="str">
        <f t="shared" si="3"/>
        <v/>
      </c>
      <c r="V36" s="16" t="str">
        <f t="shared" si="4"/>
        <v/>
      </c>
      <c r="W36" s="16" t="str">
        <f t="shared" si="5"/>
        <v/>
      </c>
      <c r="X36" s="16" t="str">
        <f t="shared" si="6"/>
        <v/>
      </c>
      <c r="Y36" s="16" t="str">
        <f t="shared" si="7"/>
        <v/>
      </c>
      <c r="Z36" s="28"/>
      <c r="AA36" s="15" t="str">
        <f t="shared" si="8"/>
        <v/>
      </c>
      <c r="AB36" s="16" t="str">
        <f t="shared" si="9"/>
        <v/>
      </c>
      <c r="AC36" s="16" t="str">
        <f t="shared" si="10"/>
        <v/>
      </c>
      <c r="AD36" s="16" t="str">
        <f t="shared" si="11"/>
        <v/>
      </c>
      <c r="AE36" s="16" t="str">
        <f t="shared" si="12"/>
        <v/>
      </c>
      <c r="AF36" s="28"/>
      <c r="AG36" s="15" t="str">
        <f t="shared" si="13"/>
        <v/>
      </c>
      <c r="AH36" s="16" t="str">
        <f t="shared" si="14"/>
        <v/>
      </c>
      <c r="AI36" s="16" t="str">
        <f t="shared" si="15"/>
        <v/>
      </c>
      <c r="AJ36" s="16" t="str">
        <f t="shared" si="16"/>
        <v/>
      </c>
      <c r="AK36" s="16" t="str">
        <f t="shared" si="17"/>
        <v/>
      </c>
      <c r="AL36" s="28"/>
      <c r="AM36" s="15" t="str">
        <f t="shared" si="18"/>
        <v/>
      </c>
      <c r="AN36" s="16" t="str">
        <f t="shared" si="19"/>
        <v/>
      </c>
      <c r="AO36" s="16" t="str">
        <f t="shared" si="20"/>
        <v/>
      </c>
      <c r="AP36" s="16" t="str">
        <f t="shared" si="21"/>
        <v/>
      </c>
      <c r="AQ36" s="16" t="str">
        <f t="shared" si="22"/>
        <v/>
      </c>
      <c r="AR36" s="19" t="str">
        <f t="shared" si="23"/>
        <v/>
      </c>
      <c r="AS36" s="27" t="str">
        <f t="shared" si="24"/>
        <v/>
      </c>
      <c r="AT36" s="18" t="str">
        <f t="shared" si="25"/>
        <v/>
      </c>
      <c r="AU36" s="42">
        <v>0</v>
      </c>
      <c r="AV36" s="17">
        <f t="shared" si="31"/>
        <v>0</v>
      </c>
      <c r="AW36" s="18">
        <f t="shared" si="32"/>
        <v>1</v>
      </c>
      <c r="AX36" s="4" t="str">
        <f t="shared" si="33"/>
        <v>=</v>
      </c>
      <c r="AY36" s="42"/>
      <c r="AZ36" s="4" t="str">
        <f t="shared" si="34"/>
        <v/>
      </c>
      <c r="BA36" s="4" t="str">
        <f t="shared" si="35"/>
        <v/>
      </c>
      <c r="BB36" s="29"/>
      <c r="BC36" s="4" t="str">
        <f t="shared" si="26"/>
        <v/>
      </c>
    </row>
    <row r="37" spans="1:55" ht="15" hidden="1">
      <c r="A37" s="54" t="str">
        <f t="shared" si="27"/>
        <v/>
      </c>
      <c r="B37" s="54" t="str">
        <f t="shared" si="0"/>
        <v/>
      </c>
      <c r="C37" s="54" t="str">
        <f t="shared" si="28"/>
        <v/>
      </c>
      <c r="D37" s="55" t="str">
        <f t="shared" si="1"/>
        <v/>
      </c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9"/>
      <c r="Q37" s="54" t="str">
        <f t="shared" si="29"/>
        <v/>
      </c>
      <c r="R37" s="54" t="str">
        <f t="shared" si="30"/>
        <v/>
      </c>
      <c r="S37" s="41"/>
      <c r="T37" s="28"/>
      <c r="U37" s="15" t="str">
        <f t="shared" si="3"/>
        <v/>
      </c>
      <c r="V37" s="16" t="str">
        <f t="shared" si="4"/>
        <v/>
      </c>
      <c r="W37" s="16" t="str">
        <f t="shared" si="5"/>
        <v/>
      </c>
      <c r="X37" s="16" t="str">
        <f t="shared" si="6"/>
        <v/>
      </c>
      <c r="Y37" s="16" t="str">
        <f t="shared" si="7"/>
        <v/>
      </c>
      <c r="Z37" s="28"/>
      <c r="AA37" s="15" t="str">
        <f t="shared" si="8"/>
        <v/>
      </c>
      <c r="AB37" s="16" t="str">
        <f t="shared" si="9"/>
        <v/>
      </c>
      <c r="AC37" s="16" t="str">
        <f t="shared" si="10"/>
        <v/>
      </c>
      <c r="AD37" s="16" t="str">
        <f t="shared" si="11"/>
        <v/>
      </c>
      <c r="AE37" s="16" t="str">
        <f t="shared" si="12"/>
        <v/>
      </c>
      <c r="AF37" s="28"/>
      <c r="AG37" s="15" t="str">
        <f t="shared" si="13"/>
        <v/>
      </c>
      <c r="AH37" s="16" t="str">
        <f t="shared" si="14"/>
        <v/>
      </c>
      <c r="AI37" s="16" t="str">
        <f t="shared" si="15"/>
        <v/>
      </c>
      <c r="AJ37" s="16" t="str">
        <f t="shared" si="16"/>
        <v/>
      </c>
      <c r="AK37" s="16" t="str">
        <f t="shared" si="17"/>
        <v/>
      </c>
      <c r="AL37" s="28"/>
      <c r="AM37" s="15" t="str">
        <f t="shared" si="18"/>
        <v/>
      </c>
      <c r="AN37" s="16" t="str">
        <f t="shared" si="19"/>
        <v/>
      </c>
      <c r="AO37" s="16" t="str">
        <f t="shared" si="20"/>
        <v/>
      </c>
      <c r="AP37" s="16" t="str">
        <f t="shared" si="21"/>
        <v/>
      </c>
      <c r="AQ37" s="16" t="str">
        <f t="shared" si="22"/>
        <v/>
      </c>
      <c r="AR37" s="19" t="str">
        <f t="shared" si="23"/>
        <v/>
      </c>
      <c r="AS37" s="27" t="str">
        <f t="shared" si="24"/>
        <v/>
      </c>
      <c r="AT37" s="18" t="str">
        <f t="shared" si="25"/>
        <v/>
      </c>
      <c r="AU37" s="42">
        <v>0</v>
      </c>
      <c r="AV37" s="17">
        <f t="shared" si="31"/>
        <v>0</v>
      </c>
      <c r="AW37" s="18">
        <f t="shared" si="32"/>
        <v>1</v>
      </c>
      <c r="AX37" s="4" t="str">
        <f t="shared" si="33"/>
        <v>=</v>
      </c>
      <c r="AY37" s="42"/>
      <c r="AZ37" s="4" t="str">
        <f t="shared" si="34"/>
        <v/>
      </c>
      <c r="BA37" s="4" t="str">
        <f t="shared" si="35"/>
        <v/>
      </c>
      <c r="BB37" s="29"/>
      <c r="BC37" s="4" t="str">
        <f t="shared" si="26"/>
        <v/>
      </c>
    </row>
    <row r="38" spans="1:55" ht="15" hidden="1">
      <c r="A38" s="54" t="str">
        <f t="shared" si="27"/>
        <v/>
      </c>
      <c r="B38" s="54" t="str">
        <f t="shared" si="0"/>
        <v/>
      </c>
      <c r="C38" s="54" t="str">
        <f t="shared" si="28"/>
        <v/>
      </c>
      <c r="D38" s="55" t="str">
        <f t="shared" si="1"/>
        <v/>
      </c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9"/>
      <c r="Q38" s="54" t="str">
        <f t="shared" si="29"/>
        <v/>
      </c>
      <c r="R38" s="54" t="str">
        <f t="shared" si="30"/>
        <v/>
      </c>
      <c r="S38" s="41"/>
      <c r="T38" s="28"/>
      <c r="U38" s="15" t="str">
        <f t="shared" si="3"/>
        <v/>
      </c>
      <c r="V38" s="16" t="str">
        <f t="shared" si="4"/>
        <v/>
      </c>
      <c r="W38" s="16" t="str">
        <f t="shared" si="5"/>
        <v/>
      </c>
      <c r="X38" s="16" t="str">
        <f t="shared" si="6"/>
        <v/>
      </c>
      <c r="Y38" s="16" t="str">
        <f t="shared" si="7"/>
        <v/>
      </c>
      <c r="Z38" s="28"/>
      <c r="AA38" s="15" t="str">
        <f t="shared" si="8"/>
        <v/>
      </c>
      <c r="AB38" s="16" t="str">
        <f t="shared" si="9"/>
        <v/>
      </c>
      <c r="AC38" s="16" t="str">
        <f t="shared" si="10"/>
        <v/>
      </c>
      <c r="AD38" s="16" t="str">
        <f t="shared" si="11"/>
        <v/>
      </c>
      <c r="AE38" s="16" t="str">
        <f t="shared" si="12"/>
        <v/>
      </c>
      <c r="AF38" s="28"/>
      <c r="AG38" s="15" t="str">
        <f t="shared" si="13"/>
        <v/>
      </c>
      <c r="AH38" s="16" t="str">
        <f t="shared" si="14"/>
        <v/>
      </c>
      <c r="AI38" s="16" t="str">
        <f t="shared" si="15"/>
        <v/>
      </c>
      <c r="AJ38" s="16" t="str">
        <f t="shared" si="16"/>
        <v/>
      </c>
      <c r="AK38" s="16" t="str">
        <f t="shared" si="17"/>
        <v/>
      </c>
      <c r="AL38" s="28"/>
      <c r="AM38" s="15" t="str">
        <f t="shared" si="18"/>
        <v/>
      </c>
      <c r="AN38" s="16" t="str">
        <f t="shared" si="19"/>
        <v/>
      </c>
      <c r="AO38" s="16" t="str">
        <f t="shared" si="20"/>
        <v/>
      </c>
      <c r="AP38" s="16" t="str">
        <f t="shared" si="21"/>
        <v/>
      </c>
      <c r="AQ38" s="16" t="str">
        <f t="shared" si="22"/>
        <v/>
      </c>
      <c r="AR38" s="19" t="str">
        <f t="shared" si="23"/>
        <v/>
      </c>
      <c r="AS38" s="27" t="str">
        <f t="shared" si="24"/>
        <v/>
      </c>
      <c r="AT38" s="18" t="str">
        <f t="shared" si="25"/>
        <v/>
      </c>
      <c r="AU38" s="42">
        <v>0</v>
      </c>
      <c r="AV38" s="17">
        <f t="shared" si="31"/>
        <v>0</v>
      </c>
      <c r="AW38" s="18">
        <f t="shared" si="32"/>
        <v>1</v>
      </c>
      <c r="AX38" s="4" t="str">
        <f t="shared" si="33"/>
        <v>=</v>
      </c>
      <c r="AY38" s="42"/>
      <c r="AZ38" s="4" t="str">
        <f t="shared" si="34"/>
        <v/>
      </c>
      <c r="BA38" s="4" t="str">
        <f t="shared" si="35"/>
        <v/>
      </c>
      <c r="BB38" s="29"/>
      <c r="BC38" s="4" t="str">
        <f t="shared" si="26"/>
        <v/>
      </c>
    </row>
    <row r="39" spans="1:55" ht="15" hidden="1">
      <c r="A39" s="54" t="str">
        <f t="shared" si="27"/>
        <v/>
      </c>
      <c r="B39" s="54" t="str">
        <f t="shared" si="0"/>
        <v/>
      </c>
      <c r="C39" s="54" t="str">
        <f t="shared" si="28"/>
        <v/>
      </c>
      <c r="D39" s="55" t="str">
        <f t="shared" si="1"/>
        <v/>
      </c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9"/>
      <c r="Q39" s="54" t="str">
        <f t="shared" si="29"/>
        <v/>
      </c>
      <c r="R39" s="54" t="str">
        <f t="shared" si="30"/>
        <v/>
      </c>
      <c r="S39" s="41"/>
      <c r="T39" s="28"/>
      <c r="U39" s="15" t="str">
        <f t="shared" si="3"/>
        <v/>
      </c>
      <c r="V39" s="16" t="str">
        <f t="shared" si="4"/>
        <v/>
      </c>
      <c r="W39" s="16" t="str">
        <f t="shared" si="5"/>
        <v/>
      </c>
      <c r="X39" s="16" t="str">
        <f t="shared" si="6"/>
        <v/>
      </c>
      <c r="Y39" s="16" t="str">
        <f t="shared" si="7"/>
        <v/>
      </c>
      <c r="Z39" s="28"/>
      <c r="AA39" s="15" t="str">
        <f t="shared" si="8"/>
        <v/>
      </c>
      <c r="AB39" s="16" t="str">
        <f t="shared" si="9"/>
        <v/>
      </c>
      <c r="AC39" s="16" t="str">
        <f t="shared" si="10"/>
        <v/>
      </c>
      <c r="AD39" s="16" t="str">
        <f t="shared" si="11"/>
        <v/>
      </c>
      <c r="AE39" s="16" t="str">
        <f t="shared" si="12"/>
        <v/>
      </c>
      <c r="AF39" s="28"/>
      <c r="AG39" s="15" t="str">
        <f t="shared" si="13"/>
        <v/>
      </c>
      <c r="AH39" s="16" t="str">
        <f t="shared" si="14"/>
        <v/>
      </c>
      <c r="AI39" s="16" t="str">
        <f t="shared" si="15"/>
        <v/>
      </c>
      <c r="AJ39" s="16" t="str">
        <f t="shared" si="16"/>
        <v/>
      </c>
      <c r="AK39" s="16" t="str">
        <f t="shared" si="17"/>
        <v/>
      </c>
      <c r="AL39" s="28"/>
      <c r="AM39" s="15" t="str">
        <f t="shared" si="18"/>
        <v/>
      </c>
      <c r="AN39" s="16" t="str">
        <f t="shared" si="19"/>
        <v/>
      </c>
      <c r="AO39" s="16" t="str">
        <f t="shared" si="20"/>
        <v/>
      </c>
      <c r="AP39" s="16" t="str">
        <f t="shared" si="21"/>
        <v/>
      </c>
      <c r="AQ39" s="16" t="str">
        <f t="shared" si="22"/>
        <v/>
      </c>
      <c r="AR39" s="19" t="str">
        <f t="shared" si="23"/>
        <v/>
      </c>
      <c r="AS39" s="27" t="str">
        <f t="shared" si="24"/>
        <v/>
      </c>
      <c r="AT39" s="18" t="str">
        <f t="shared" si="25"/>
        <v/>
      </c>
      <c r="AU39" s="42">
        <v>0</v>
      </c>
      <c r="AV39" s="17">
        <f t="shared" si="31"/>
        <v>0</v>
      </c>
      <c r="AW39" s="18">
        <f t="shared" si="32"/>
        <v>1</v>
      </c>
      <c r="AX39" s="4" t="str">
        <f t="shared" si="33"/>
        <v>=</v>
      </c>
      <c r="AY39" s="42"/>
      <c r="AZ39" s="4" t="str">
        <f t="shared" si="34"/>
        <v/>
      </c>
      <c r="BA39" s="4" t="str">
        <f t="shared" si="35"/>
        <v/>
      </c>
      <c r="BB39" s="29"/>
      <c r="BC39" s="4" t="str">
        <f t="shared" si="26"/>
        <v/>
      </c>
    </row>
    <row r="40" spans="1:55" ht="15" hidden="1">
      <c r="A40" s="54" t="str">
        <f t="shared" si="27"/>
        <v/>
      </c>
      <c r="B40" s="54" t="str">
        <f t="shared" si="0"/>
        <v/>
      </c>
      <c r="C40" s="54" t="str">
        <f t="shared" si="28"/>
        <v/>
      </c>
      <c r="D40" s="55" t="str">
        <f t="shared" si="1"/>
        <v/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9"/>
      <c r="Q40" s="54" t="str">
        <f t="shared" si="29"/>
        <v/>
      </c>
      <c r="R40" s="54" t="str">
        <f t="shared" si="30"/>
        <v/>
      </c>
      <c r="S40" s="41"/>
      <c r="T40" s="28"/>
      <c r="U40" s="15" t="str">
        <f t="shared" si="3"/>
        <v/>
      </c>
      <c r="V40" s="16" t="str">
        <f t="shared" si="4"/>
        <v/>
      </c>
      <c r="W40" s="16" t="str">
        <f t="shared" si="5"/>
        <v/>
      </c>
      <c r="X40" s="16" t="str">
        <f t="shared" si="6"/>
        <v/>
      </c>
      <c r="Y40" s="16" t="str">
        <f t="shared" si="7"/>
        <v/>
      </c>
      <c r="Z40" s="28"/>
      <c r="AA40" s="15" t="str">
        <f t="shared" si="8"/>
        <v/>
      </c>
      <c r="AB40" s="16" t="str">
        <f t="shared" si="9"/>
        <v/>
      </c>
      <c r="AC40" s="16" t="str">
        <f t="shared" si="10"/>
        <v/>
      </c>
      <c r="AD40" s="16" t="str">
        <f t="shared" si="11"/>
        <v/>
      </c>
      <c r="AE40" s="16" t="str">
        <f t="shared" si="12"/>
        <v/>
      </c>
      <c r="AF40" s="28"/>
      <c r="AG40" s="15" t="str">
        <f t="shared" si="13"/>
        <v/>
      </c>
      <c r="AH40" s="16" t="str">
        <f t="shared" si="14"/>
        <v/>
      </c>
      <c r="AI40" s="16" t="str">
        <f t="shared" si="15"/>
        <v/>
      </c>
      <c r="AJ40" s="16" t="str">
        <f t="shared" si="16"/>
        <v/>
      </c>
      <c r="AK40" s="16" t="str">
        <f t="shared" si="17"/>
        <v/>
      </c>
      <c r="AL40" s="28"/>
      <c r="AM40" s="15" t="str">
        <f t="shared" si="18"/>
        <v/>
      </c>
      <c r="AN40" s="16" t="str">
        <f t="shared" si="19"/>
        <v/>
      </c>
      <c r="AO40" s="16" t="str">
        <f t="shared" si="20"/>
        <v/>
      </c>
      <c r="AP40" s="16" t="str">
        <f t="shared" si="21"/>
        <v/>
      </c>
      <c r="AQ40" s="16" t="str">
        <f t="shared" si="22"/>
        <v/>
      </c>
      <c r="AR40" s="19" t="str">
        <f t="shared" si="23"/>
        <v/>
      </c>
      <c r="AS40" s="27" t="str">
        <f t="shared" si="24"/>
        <v/>
      </c>
      <c r="AT40" s="18" t="str">
        <f t="shared" si="25"/>
        <v/>
      </c>
      <c r="AU40" s="42">
        <v>0</v>
      </c>
      <c r="AV40" s="17">
        <f t="shared" si="31"/>
        <v>0</v>
      </c>
      <c r="AW40" s="18">
        <f t="shared" si="32"/>
        <v>1</v>
      </c>
      <c r="AX40" s="4" t="str">
        <f t="shared" si="33"/>
        <v>=</v>
      </c>
      <c r="AY40" s="42"/>
      <c r="AZ40" s="4" t="str">
        <f t="shared" si="34"/>
        <v/>
      </c>
      <c r="BA40" s="4" t="str">
        <f t="shared" si="35"/>
        <v/>
      </c>
      <c r="BB40" s="29"/>
      <c r="BC40" s="4" t="str">
        <f t="shared" si="26"/>
        <v/>
      </c>
    </row>
    <row r="41" spans="1:55" ht="15" hidden="1">
      <c r="A41" s="54" t="str">
        <f t="shared" si="27"/>
        <v/>
      </c>
      <c r="B41" s="54" t="str">
        <f t="shared" si="0"/>
        <v/>
      </c>
      <c r="C41" s="54" t="str">
        <f t="shared" si="28"/>
        <v/>
      </c>
      <c r="D41" s="55" t="str">
        <f t="shared" si="1"/>
        <v/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9"/>
      <c r="Q41" s="54" t="str">
        <f t="shared" si="29"/>
        <v/>
      </c>
      <c r="R41" s="54" t="str">
        <f t="shared" si="30"/>
        <v/>
      </c>
      <c r="S41" s="41"/>
      <c r="T41" s="28"/>
      <c r="U41" s="15" t="str">
        <f t="shared" si="3"/>
        <v/>
      </c>
      <c r="V41" s="16" t="str">
        <f t="shared" si="4"/>
        <v/>
      </c>
      <c r="W41" s="16" t="str">
        <f t="shared" si="5"/>
        <v/>
      </c>
      <c r="X41" s="16" t="str">
        <f t="shared" si="6"/>
        <v/>
      </c>
      <c r="Y41" s="16" t="str">
        <f t="shared" si="7"/>
        <v/>
      </c>
      <c r="Z41" s="28"/>
      <c r="AA41" s="15" t="str">
        <f t="shared" si="8"/>
        <v/>
      </c>
      <c r="AB41" s="16" t="str">
        <f t="shared" si="9"/>
        <v/>
      </c>
      <c r="AC41" s="16" t="str">
        <f t="shared" si="10"/>
        <v/>
      </c>
      <c r="AD41" s="16" t="str">
        <f t="shared" si="11"/>
        <v/>
      </c>
      <c r="AE41" s="16" t="str">
        <f t="shared" si="12"/>
        <v/>
      </c>
      <c r="AF41" s="28"/>
      <c r="AG41" s="15" t="str">
        <f t="shared" si="13"/>
        <v/>
      </c>
      <c r="AH41" s="16" t="str">
        <f t="shared" si="14"/>
        <v/>
      </c>
      <c r="AI41" s="16" t="str">
        <f t="shared" si="15"/>
        <v/>
      </c>
      <c r="AJ41" s="16" t="str">
        <f t="shared" si="16"/>
        <v/>
      </c>
      <c r="AK41" s="16" t="str">
        <f t="shared" si="17"/>
        <v/>
      </c>
      <c r="AL41" s="28"/>
      <c r="AM41" s="15" t="str">
        <f t="shared" si="18"/>
        <v/>
      </c>
      <c r="AN41" s="16" t="str">
        <f t="shared" si="19"/>
        <v/>
      </c>
      <c r="AO41" s="16" t="str">
        <f t="shared" si="20"/>
        <v/>
      </c>
      <c r="AP41" s="16" t="str">
        <f t="shared" si="21"/>
        <v/>
      </c>
      <c r="AQ41" s="16" t="str">
        <f t="shared" si="22"/>
        <v/>
      </c>
      <c r="AR41" s="19" t="str">
        <f t="shared" si="23"/>
        <v/>
      </c>
      <c r="AS41" s="27" t="str">
        <f t="shared" si="24"/>
        <v/>
      </c>
      <c r="AT41" s="18" t="str">
        <f t="shared" si="25"/>
        <v/>
      </c>
      <c r="AU41" s="42">
        <v>0</v>
      </c>
      <c r="AV41" s="17">
        <f t="shared" si="31"/>
        <v>0</v>
      </c>
      <c r="AW41" s="18">
        <f t="shared" si="32"/>
        <v>1</v>
      </c>
      <c r="AX41" s="4" t="str">
        <f t="shared" si="33"/>
        <v>=</v>
      </c>
      <c r="AY41" s="42"/>
      <c r="AZ41" s="4" t="str">
        <f t="shared" si="34"/>
        <v/>
      </c>
      <c r="BA41" s="4" t="str">
        <f t="shared" si="35"/>
        <v/>
      </c>
      <c r="BB41" s="29"/>
      <c r="BC41" s="4" t="str">
        <f t="shared" si="26"/>
        <v/>
      </c>
    </row>
    <row r="42" spans="1:55" ht="15" hidden="1">
      <c r="A42" s="54" t="str">
        <f t="shared" si="27"/>
        <v/>
      </c>
      <c r="B42" s="54" t="str">
        <f t="shared" si="0"/>
        <v/>
      </c>
      <c r="C42" s="54" t="str">
        <f t="shared" si="28"/>
        <v/>
      </c>
      <c r="D42" s="55" t="str">
        <f t="shared" si="1"/>
        <v/>
      </c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9"/>
      <c r="Q42" s="54" t="str">
        <f t="shared" si="29"/>
        <v/>
      </c>
      <c r="R42" s="54" t="str">
        <f t="shared" si="30"/>
        <v/>
      </c>
      <c r="S42" s="41"/>
      <c r="T42" s="28"/>
      <c r="U42" s="15" t="str">
        <f t="shared" si="3"/>
        <v/>
      </c>
      <c r="V42" s="16" t="str">
        <f t="shared" si="4"/>
        <v/>
      </c>
      <c r="W42" s="16" t="str">
        <f t="shared" si="5"/>
        <v/>
      </c>
      <c r="X42" s="16" t="str">
        <f t="shared" si="6"/>
        <v/>
      </c>
      <c r="Y42" s="16" t="str">
        <f t="shared" si="7"/>
        <v/>
      </c>
      <c r="Z42" s="28"/>
      <c r="AA42" s="15" t="str">
        <f t="shared" si="8"/>
        <v/>
      </c>
      <c r="AB42" s="16" t="str">
        <f t="shared" si="9"/>
        <v/>
      </c>
      <c r="AC42" s="16" t="str">
        <f t="shared" si="10"/>
        <v/>
      </c>
      <c r="AD42" s="16" t="str">
        <f t="shared" si="11"/>
        <v/>
      </c>
      <c r="AE42" s="16" t="str">
        <f t="shared" si="12"/>
        <v/>
      </c>
      <c r="AF42" s="28"/>
      <c r="AG42" s="15" t="str">
        <f t="shared" si="13"/>
        <v/>
      </c>
      <c r="AH42" s="16" t="str">
        <f t="shared" si="14"/>
        <v/>
      </c>
      <c r="AI42" s="16" t="str">
        <f t="shared" si="15"/>
        <v/>
      </c>
      <c r="AJ42" s="16" t="str">
        <f t="shared" si="16"/>
        <v/>
      </c>
      <c r="AK42" s="16" t="str">
        <f t="shared" si="17"/>
        <v/>
      </c>
      <c r="AL42" s="28"/>
      <c r="AM42" s="15" t="str">
        <f t="shared" si="18"/>
        <v/>
      </c>
      <c r="AN42" s="16" t="str">
        <f t="shared" si="19"/>
        <v/>
      </c>
      <c r="AO42" s="16" t="str">
        <f t="shared" si="20"/>
        <v/>
      </c>
      <c r="AP42" s="16" t="str">
        <f t="shared" si="21"/>
        <v/>
      </c>
      <c r="AQ42" s="16" t="str">
        <f t="shared" si="22"/>
        <v/>
      </c>
      <c r="AR42" s="19" t="str">
        <f t="shared" si="23"/>
        <v/>
      </c>
      <c r="AS42" s="27" t="str">
        <f t="shared" si="24"/>
        <v/>
      </c>
      <c r="AT42" s="18" t="str">
        <f t="shared" si="25"/>
        <v/>
      </c>
      <c r="AU42" s="42">
        <v>0</v>
      </c>
      <c r="AV42" s="17">
        <f t="shared" si="31"/>
        <v>0</v>
      </c>
      <c r="AW42" s="18">
        <f t="shared" si="32"/>
        <v>1</v>
      </c>
      <c r="AX42" s="4" t="str">
        <f t="shared" si="33"/>
        <v>=</v>
      </c>
      <c r="AY42" s="42"/>
      <c r="AZ42" s="4" t="str">
        <f t="shared" si="34"/>
        <v/>
      </c>
      <c r="BA42" s="4" t="str">
        <f t="shared" si="35"/>
        <v/>
      </c>
      <c r="BB42" s="29"/>
      <c r="BC42" s="4" t="str">
        <f t="shared" si="26"/>
        <v/>
      </c>
    </row>
    <row r="43" spans="1:55" ht="15" hidden="1">
      <c r="A43" s="54" t="str">
        <f t="shared" si="27"/>
        <v/>
      </c>
      <c r="B43" s="54" t="str">
        <f t="shared" si="0"/>
        <v/>
      </c>
      <c r="C43" s="54" t="str">
        <f t="shared" si="28"/>
        <v/>
      </c>
      <c r="D43" s="55" t="str">
        <f t="shared" si="1"/>
        <v/>
      </c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9"/>
      <c r="Q43" s="54" t="str">
        <f t="shared" si="29"/>
        <v/>
      </c>
      <c r="R43" s="54" t="str">
        <f t="shared" si="30"/>
        <v/>
      </c>
      <c r="S43" s="41"/>
      <c r="T43" s="28"/>
      <c r="U43" s="15" t="str">
        <f t="shared" si="3"/>
        <v/>
      </c>
      <c r="V43" s="16" t="str">
        <f t="shared" si="4"/>
        <v/>
      </c>
      <c r="W43" s="16" t="str">
        <f t="shared" si="5"/>
        <v/>
      </c>
      <c r="X43" s="16" t="str">
        <f t="shared" si="6"/>
        <v/>
      </c>
      <c r="Y43" s="16" t="str">
        <f t="shared" si="7"/>
        <v/>
      </c>
      <c r="Z43" s="28"/>
      <c r="AA43" s="15" t="str">
        <f t="shared" si="8"/>
        <v/>
      </c>
      <c r="AB43" s="16" t="str">
        <f t="shared" si="9"/>
        <v/>
      </c>
      <c r="AC43" s="16" t="str">
        <f t="shared" si="10"/>
        <v/>
      </c>
      <c r="AD43" s="16" t="str">
        <f t="shared" si="11"/>
        <v/>
      </c>
      <c r="AE43" s="16" t="str">
        <f t="shared" si="12"/>
        <v/>
      </c>
      <c r="AF43" s="28"/>
      <c r="AG43" s="15" t="str">
        <f t="shared" si="13"/>
        <v/>
      </c>
      <c r="AH43" s="16" t="str">
        <f t="shared" si="14"/>
        <v/>
      </c>
      <c r="AI43" s="16" t="str">
        <f t="shared" si="15"/>
        <v/>
      </c>
      <c r="AJ43" s="16" t="str">
        <f t="shared" si="16"/>
        <v/>
      </c>
      <c r="AK43" s="16" t="str">
        <f t="shared" si="17"/>
        <v/>
      </c>
      <c r="AL43" s="28"/>
      <c r="AM43" s="15" t="str">
        <f t="shared" si="18"/>
        <v/>
      </c>
      <c r="AN43" s="16" t="str">
        <f t="shared" si="19"/>
        <v/>
      </c>
      <c r="AO43" s="16" t="str">
        <f t="shared" si="20"/>
        <v/>
      </c>
      <c r="AP43" s="16" t="str">
        <f t="shared" si="21"/>
        <v/>
      </c>
      <c r="AQ43" s="16" t="str">
        <f t="shared" si="22"/>
        <v/>
      </c>
      <c r="AR43" s="19" t="str">
        <f t="shared" si="23"/>
        <v/>
      </c>
      <c r="AS43" s="27" t="str">
        <f t="shared" si="24"/>
        <v/>
      </c>
      <c r="AT43" s="18" t="str">
        <f t="shared" si="25"/>
        <v/>
      </c>
      <c r="AU43" s="42">
        <v>0</v>
      </c>
      <c r="AV43" s="17">
        <f t="shared" si="31"/>
        <v>0</v>
      </c>
      <c r="AW43" s="18">
        <f t="shared" si="32"/>
        <v>1</v>
      </c>
      <c r="AX43" s="4" t="str">
        <f t="shared" si="33"/>
        <v>=</v>
      </c>
      <c r="AY43" s="42"/>
      <c r="AZ43" s="4" t="str">
        <f t="shared" si="34"/>
        <v/>
      </c>
      <c r="BA43" s="4" t="str">
        <f t="shared" si="35"/>
        <v/>
      </c>
      <c r="BB43" s="29"/>
      <c r="BC43" s="4" t="str">
        <f t="shared" si="26"/>
        <v/>
      </c>
    </row>
    <row r="44" spans="1:55" ht="15" hidden="1">
      <c r="A44" s="54" t="str">
        <f t="shared" si="27"/>
        <v/>
      </c>
      <c r="B44" s="54" t="str">
        <f t="shared" si="0"/>
        <v/>
      </c>
      <c r="C44" s="54" t="str">
        <f t="shared" si="28"/>
        <v/>
      </c>
      <c r="D44" s="55" t="str">
        <f t="shared" si="1"/>
        <v/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9"/>
      <c r="Q44" s="54" t="str">
        <f t="shared" si="29"/>
        <v/>
      </c>
      <c r="R44" s="54" t="str">
        <f t="shared" si="30"/>
        <v/>
      </c>
      <c r="S44" s="41"/>
      <c r="T44" s="29"/>
      <c r="U44" s="15" t="str">
        <f t="shared" si="3"/>
        <v/>
      </c>
      <c r="V44" s="16" t="str">
        <f t="shared" si="4"/>
        <v/>
      </c>
      <c r="W44" s="16" t="str">
        <f t="shared" si="5"/>
        <v/>
      </c>
      <c r="X44" s="16" t="str">
        <f t="shared" si="6"/>
        <v/>
      </c>
      <c r="Y44" s="16" t="str">
        <f t="shared" si="7"/>
        <v/>
      </c>
      <c r="Z44" s="29"/>
      <c r="AA44" s="15" t="str">
        <f t="shared" si="8"/>
        <v/>
      </c>
      <c r="AB44" s="16" t="str">
        <f t="shared" si="9"/>
        <v/>
      </c>
      <c r="AC44" s="16" t="str">
        <f t="shared" si="10"/>
        <v/>
      </c>
      <c r="AD44" s="16" t="str">
        <f t="shared" si="11"/>
        <v/>
      </c>
      <c r="AE44" s="16" t="str">
        <f t="shared" si="12"/>
        <v/>
      </c>
      <c r="AF44" s="29"/>
      <c r="AG44" s="15" t="str">
        <f t="shared" si="13"/>
        <v/>
      </c>
      <c r="AH44" s="16" t="str">
        <f t="shared" si="14"/>
        <v/>
      </c>
      <c r="AI44" s="16" t="str">
        <f t="shared" si="15"/>
        <v/>
      </c>
      <c r="AJ44" s="16" t="str">
        <f t="shared" si="16"/>
        <v/>
      </c>
      <c r="AK44" s="16" t="str">
        <f t="shared" si="17"/>
        <v/>
      </c>
      <c r="AL44" s="29"/>
      <c r="AM44" s="15" t="str">
        <f t="shared" si="18"/>
        <v/>
      </c>
      <c r="AN44" s="16" t="str">
        <f t="shared" si="19"/>
        <v/>
      </c>
      <c r="AO44" s="16" t="str">
        <f t="shared" si="20"/>
        <v/>
      </c>
      <c r="AP44" s="16" t="str">
        <f t="shared" si="21"/>
        <v/>
      </c>
      <c r="AQ44" s="16" t="str">
        <f t="shared" si="22"/>
        <v/>
      </c>
      <c r="AR44" s="19" t="str">
        <f t="shared" si="23"/>
        <v/>
      </c>
      <c r="AS44" s="27" t="str">
        <f t="shared" si="24"/>
        <v/>
      </c>
      <c r="AT44" s="18" t="str">
        <f t="shared" si="25"/>
        <v/>
      </c>
      <c r="AU44" s="42">
        <v>0</v>
      </c>
      <c r="AV44" s="17">
        <f t="shared" si="31"/>
        <v>0</v>
      </c>
      <c r="AW44" s="18">
        <f t="shared" si="32"/>
        <v>1</v>
      </c>
      <c r="AX44" s="4" t="str">
        <f t="shared" si="33"/>
        <v>=</v>
      </c>
      <c r="AY44" s="42"/>
      <c r="AZ44" s="4" t="str">
        <f t="shared" si="34"/>
        <v/>
      </c>
      <c r="BA44" s="4" t="str">
        <f t="shared" si="35"/>
        <v/>
      </c>
      <c r="BB44" s="29"/>
      <c r="BC44" s="4" t="str">
        <f t="shared" si="26"/>
        <v/>
      </c>
    </row>
    <row r="45" spans="1:55" ht="15" hidden="1">
      <c r="A45" s="54"/>
      <c r="B45" s="54" t="str">
        <f t="shared" si="0"/>
        <v/>
      </c>
      <c r="C45" s="54" t="str">
        <f t="shared" si="28"/>
        <v/>
      </c>
      <c r="D45" s="55" t="str">
        <f t="shared" si="1"/>
        <v/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59"/>
      <c r="Q45" s="54" t="str">
        <f t="shared" si="29"/>
        <v/>
      </c>
      <c r="R45" s="54" t="str">
        <f t="shared" si="30"/>
        <v/>
      </c>
      <c r="S45" s="41"/>
      <c r="T45" s="29"/>
      <c r="U45" s="15" t="str">
        <f t="shared" si="3"/>
        <v/>
      </c>
      <c r="V45" s="16" t="str">
        <f t="shared" si="4"/>
        <v/>
      </c>
      <c r="W45" s="16" t="str">
        <f t="shared" si="5"/>
        <v/>
      </c>
      <c r="X45" s="16" t="str">
        <f t="shared" si="6"/>
        <v/>
      </c>
      <c r="Y45" s="16" t="str">
        <f t="shared" si="7"/>
        <v/>
      </c>
      <c r="Z45" s="29"/>
      <c r="AA45" s="15" t="str">
        <f t="shared" si="8"/>
        <v/>
      </c>
      <c r="AB45" s="16" t="str">
        <f t="shared" si="9"/>
        <v/>
      </c>
      <c r="AC45" s="16" t="str">
        <f t="shared" si="10"/>
        <v/>
      </c>
      <c r="AD45" s="16" t="str">
        <f t="shared" si="11"/>
        <v/>
      </c>
      <c r="AE45" s="16" t="str">
        <f t="shared" si="12"/>
        <v/>
      </c>
      <c r="AF45" s="29"/>
      <c r="AG45" s="15" t="str">
        <f t="shared" si="13"/>
        <v/>
      </c>
      <c r="AH45" s="16" t="str">
        <f t="shared" si="14"/>
        <v/>
      </c>
      <c r="AI45" s="16" t="str">
        <f t="shared" si="15"/>
        <v/>
      </c>
      <c r="AJ45" s="16" t="str">
        <f t="shared" si="16"/>
        <v/>
      </c>
      <c r="AK45" s="16" t="str">
        <f t="shared" si="17"/>
        <v/>
      </c>
      <c r="AL45" s="29"/>
      <c r="AM45" s="15" t="str">
        <f t="shared" si="18"/>
        <v/>
      </c>
      <c r="AN45" s="16" t="str">
        <f t="shared" si="19"/>
        <v/>
      </c>
      <c r="AO45" s="16" t="str">
        <f t="shared" si="20"/>
        <v/>
      </c>
      <c r="AP45" s="16" t="str">
        <f t="shared" si="21"/>
        <v/>
      </c>
      <c r="AQ45" s="16" t="str">
        <f t="shared" si="22"/>
        <v/>
      </c>
      <c r="AR45" s="19" t="str">
        <f t="shared" si="23"/>
        <v/>
      </c>
      <c r="AS45" s="27" t="str">
        <f t="shared" si="24"/>
        <v/>
      </c>
      <c r="AT45" s="18" t="str">
        <f t="shared" si="25"/>
        <v/>
      </c>
      <c r="AU45" s="42">
        <v>0</v>
      </c>
      <c r="AV45" s="17">
        <f t="shared" si="31"/>
        <v>0</v>
      </c>
      <c r="AW45" s="18">
        <f t="shared" si="32"/>
        <v>1</v>
      </c>
      <c r="AX45" s="4" t="str">
        <f t="shared" si="33"/>
        <v>=</v>
      </c>
      <c r="AY45" s="42"/>
      <c r="AZ45" s="4" t="str">
        <f t="shared" si="34"/>
        <v/>
      </c>
      <c r="BA45" s="4" t="str">
        <f t="shared" si="35"/>
        <v/>
      </c>
      <c r="BB45" s="29"/>
      <c r="BC45" s="4" t="str">
        <f t="shared" si="26"/>
        <v/>
      </c>
    </row>
    <row r="46" spans="1:55" ht="15" hidden="1">
      <c r="A46" s="54"/>
      <c r="B46" s="54" t="str">
        <f t="shared" si="0"/>
        <v/>
      </c>
      <c r="C46" s="54" t="str">
        <f t="shared" si="28"/>
        <v/>
      </c>
      <c r="D46" s="55" t="str">
        <f t="shared" si="1"/>
        <v/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59"/>
      <c r="Q46" s="54" t="str">
        <f t="shared" si="29"/>
        <v/>
      </c>
      <c r="R46" s="54" t="str">
        <f t="shared" si="30"/>
        <v/>
      </c>
      <c r="S46" s="41"/>
      <c r="T46" s="29"/>
      <c r="U46" s="15" t="str">
        <f t="shared" si="3"/>
        <v/>
      </c>
      <c r="V46" s="16" t="str">
        <f t="shared" si="4"/>
        <v/>
      </c>
      <c r="W46" s="16" t="str">
        <f t="shared" si="5"/>
        <v/>
      </c>
      <c r="X46" s="16" t="str">
        <f t="shared" si="6"/>
        <v/>
      </c>
      <c r="Y46" s="16" t="str">
        <f t="shared" si="7"/>
        <v/>
      </c>
      <c r="Z46" s="29"/>
      <c r="AA46" s="15" t="str">
        <f t="shared" si="8"/>
        <v/>
      </c>
      <c r="AB46" s="16" t="str">
        <f t="shared" si="9"/>
        <v/>
      </c>
      <c r="AC46" s="16" t="str">
        <f t="shared" si="10"/>
        <v/>
      </c>
      <c r="AD46" s="16" t="str">
        <f t="shared" si="11"/>
        <v/>
      </c>
      <c r="AE46" s="16" t="str">
        <f t="shared" si="12"/>
        <v/>
      </c>
      <c r="AF46" s="29"/>
      <c r="AG46" s="15" t="str">
        <f t="shared" si="13"/>
        <v/>
      </c>
      <c r="AH46" s="16" t="str">
        <f t="shared" si="14"/>
        <v/>
      </c>
      <c r="AI46" s="16" t="str">
        <f t="shared" si="15"/>
        <v/>
      </c>
      <c r="AJ46" s="16" t="str">
        <f t="shared" si="16"/>
        <v/>
      </c>
      <c r="AK46" s="16" t="str">
        <f t="shared" si="17"/>
        <v/>
      </c>
      <c r="AL46" s="29"/>
      <c r="AM46" s="15" t="str">
        <f t="shared" si="18"/>
        <v/>
      </c>
      <c r="AN46" s="16" t="str">
        <f t="shared" si="19"/>
        <v/>
      </c>
      <c r="AO46" s="16" t="str">
        <f t="shared" si="20"/>
        <v/>
      </c>
      <c r="AP46" s="16" t="str">
        <f t="shared" si="21"/>
        <v/>
      </c>
      <c r="AQ46" s="16" t="str">
        <f t="shared" si="22"/>
        <v/>
      </c>
      <c r="AR46" s="19" t="str">
        <f t="shared" si="23"/>
        <v/>
      </c>
      <c r="AS46" s="27" t="str">
        <f t="shared" si="24"/>
        <v/>
      </c>
      <c r="AT46" s="18" t="str">
        <f t="shared" si="25"/>
        <v/>
      </c>
      <c r="AU46" s="42">
        <v>0</v>
      </c>
      <c r="AV46" s="17">
        <f t="shared" si="31"/>
        <v>0</v>
      </c>
      <c r="AW46" s="18">
        <f t="shared" si="32"/>
        <v>1</v>
      </c>
      <c r="AX46" s="4" t="str">
        <f t="shared" si="33"/>
        <v>=</v>
      </c>
      <c r="AY46" s="42"/>
      <c r="AZ46" s="4" t="str">
        <f t="shared" si="34"/>
        <v/>
      </c>
      <c r="BA46" s="4" t="str">
        <f t="shared" si="35"/>
        <v/>
      </c>
      <c r="BB46" s="29"/>
      <c r="BC46" s="4" t="str">
        <f t="shared" si="26"/>
        <v/>
      </c>
    </row>
    <row r="47" spans="1:55" ht="15" hidden="1">
      <c r="A47" s="54"/>
      <c r="B47" s="54" t="str">
        <f t="shared" si="0"/>
        <v/>
      </c>
      <c r="C47" s="54" t="str">
        <f t="shared" si="28"/>
        <v/>
      </c>
      <c r="D47" s="55" t="str">
        <f t="shared" si="1"/>
        <v/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59"/>
      <c r="Q47" s="54" t="str">
        <f t="shared" si="29"/>
        <v/>
      </c>
      <c r="R47" s="54" t="str">
        <f t="shared" si="30"/>
        <v/>
      </c>
      <c r="S47" s="41"/>
      <c r="T47" s="29"/>
      <c r="U47" s="15" t="str">
        <f t="shared" si="3"/>
        <v/>
      </c>
      <c r="V47" s="16" t="str">
        <f t="shared" si="4"/>
        <v/>
      </c>
      <c r="W47" s="16" t="str">
        <f t="shared" si="5"/>
        <v/>
      </c>
      <c r="X47" s="16" t="str">
        <f t="shared" si="6"/>
        <v/>
      </c>
      <c r="Y47" s="16" t="str">
        <f t="shared" si="7"/>
        <v/>
      </c>
      <c r="Z47" s="29"/>
      <c r="AA47" s="15" t="str">
        <f t="shared" si="8"/>
        <v/>
      </c>
      <c r="AB47" s="16" t="str">
        <f t="shared" si="9"/>
        <v/>
      </c>
      <c r="AC47" s="16" t="str">
        <f t="shared" si="10"/>
        <v/>
      </c>
      <c r="AD47" s="16" t="str">
        <f t="shared" si="11"/>
        <v/>
      </c>
      <c r="AE47" s="16" t="str">
        <f t="shared" si="12"/>
        <v/>
      </c>
      <c r="AF47" s="29"/>
      <c r="AG47" s="15" t="str">
        <f t="shared" si="13"/>
        <v/>
      </c>
      <c r="AH47" s="16" t="str">
        <f t="shared" si="14"/>
        <v/>
      </c>
      <c r="AI47" s="16" t="str">
        <f t="shared" si="15"/>
        <v/>
      </c>
      <c r="AJ47" s="16" t="str">
        <f t="shared" si="16"/>
        <v/>
      </c>
      <c r="AK47" s="16" t="str">
        <f t="shared" si="17"/>
        <v/>
      </c>
      <c r="AL47" s="29"/>
      <c r="AM47" s="15" t="str">
        <f t="shared" si="18"/>
        <v/>
      </c>
      <c r="AN47" s="16" t="str">
        <f t="shared" si="19"/>
        <v/>
      </c>
      <c r="AO47" s="16" t="str">
        <f t="shared" si="20"/>
        <v/>
      </c>
      <c r="AP47" s="16" t="str">
        <f t="shared" si="21"/>
        <v/>
      </c>
      <c r="AQ47" s="16" t="str">
        <f t="shared" si="22"/>
        <v/>
      </c>
      <c r="AR47" s="19" t="str">
        <f t="shared" si="23"/>
        <v/>
      </c>
      <c r="AS47" s="27" t="str">
        <f t="shared" si="24"/>
        <v/>
      </c>
      <c r="AT47" s="18" t="str">
        <f t="shared" si="25"/>
        <v/>
      </c>
      <c r="AU47" s="42">
        <v>0</v>
      </c>
      <c r="AV47" s="17">
        <f t="shared" si="31"/>
        <v>0</v>
      </c>
      <c r="AW47" s="18">
        <f t="shared" si="32"/>
        <v>1</v>
      </c>
      <c r="AX47" s="4" t="str">
        <f t="shared" si="33"/>
        <v>=</v>
      </c>
      <c r="AY47" s="42"/>
      <c r="AZ47" s="4" t="str">
        <f t="shared" si="34"/>
        <v/>
      </c>
      <c r="BA47" s="4" t="str">
        <f t="shared" si="35"/>
        <v/>
      </c>
      <c r="BB47" s="29"/>
      <c r="BC47" s="4" t="str">
        <f t="shared" si="26"/>
        <v/>
      </c>
    </row>
    <row r="48" spans="1:55" ht="15" hidden="1">
      <c r="A48" s="54"/>
      <c r="B48" s="54" t="str">
        <f t="shared" si="0"/>
        <v/>
      </c>
      <c r="C48" s="54" t="str">
        <f t="shared" si="28"/>
        <v/>
      </c>
      <c r="D48" s="55" t="str">
        <f t="shared" si="1"/>
        <v/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59"/>
      <c r="Q48" s="54" t="str">
        <f t="shared" si="29"/>
        <v/>
      </c>
      <c r="R48" s="54" t="str">
        <f t="shared" si="30"/>
        <v/>
      </c>
      <c r="S48" s="41"/>
      <c r="T48" s="29"/>
      <c r="U48" s="15" t="str">
        <f t="shared" si="3"/>
        <v/>
      </c>
      <c r="V48" s="16" t="str">
        <f t="shared" si="4"/>
        <v/>
      </c>
      <c r="W48" s="16" t="str">
        <f t="shared" si="5"/>
        <v/>
      </c>
      <c r="X48" s="16" t="str">
        <f t="shared" si="6"/>
        <v/>
      </c>
      <c r="Y48" s="16" t="str">
        <f t="shared" si="7"/>
        <v/>
      </c>
      <c r="Z48" s="29"/>
      <c r="AA48" s="15" t="str">
        <f t="shared" si="8"/>
        <v/>
      </c>
      <c r="AB48" s="16" t="str">
        <f t="shared" si="9"/>
        <v/>
      </c>
      <c r="AC48" s="16" t="str">
        <f t="shared" si="10"/>
        <v/>
      </c>
      <c r="AD48" s="16" t="str">
        <f t="shared" si="11"/>
        <v/>
      </c>
      <c r="AE48" s="16" t="str">
        <f t="shared" si="12"/>
        <v/>
      </c>
      <c r="AF48" s="29"/>
      <c r="AG48" s="15" t="str">
        <f t="shared" si="13"/>
        <v/>
      </c>
      <c r="AH48" s="16" t="str">
        <f t="shared" si="14"/>
        <v/>
      </c>
      <c r="AI48" s="16" t="str">
        <f t="shared" si="15"/>
        <v/>
      </c>
      <c r="AJ48" s="16" t="str">
        <f t="shared" si="16"/>
        <v/>
      </c>
      <c r="AK48" s="16" t="str">
        <f t="shared" si="17"/>
        <v/>
      </c>
      <c r="AL48" s="29"/>
      <c r="AM48" s="15" t="str">
        <f t="shared" si="18"/>
        <v/>
      </c>
      <c r="AN48" s="16" t="str">
        <f t="shared" si="19"/>
        <v/>
      </c>
      <c r="AO48" s="16" t="str">
        <f t="shared" si="20"/>
        <v/>
      </c>
      <c r="AP48" s="16" t="str">
        <f t="shared" si="21"/>
        <v/>
      </c>
      <c r="AQ48" s="16" t="str">
        <f t="shared" si="22"/>
        <v/>
      </c>
      <c r="AR48" s="19" t="str">
        <f t="shared" si="23"/>
        <v/>
      </c>
      <c r="AS48" s="27" t="str">
        <f t="shared" si="24"/>
        <v/>
      </c>
      <c r="AT48" s="18" t="str">
        <f t="shared" si="25"/>
        <v/>
      </c>
      <c r="AU48" s="42">
        <v>0</v>
      </c>
      <c r="AV48" s="17">
        <f t="shared" si="31"/>
        <v>0</v>
      </c>
      <c r="AW48" s="18">
        <f t="shared" si="32"/>
        <v>1</v>
      </c>
      <c r="AX48" s="4" t="str">
        <f t="shared" si="33"/>
        <v>=</v>
      </c>
      <c r="AY48" s="42"/>
      <c r="AZ48" s="4" t="str">
        <f t="shared" si="34"/>
        <v/>
      </c>
      <c r="BA48" s="4" t="str">
        <f t="shared" si="35"/>
        <v/>
      </c>
      <c r="BB48" s="29"/>
      <c r="BC48" s="4" t="str">
        <f t="shared" si="26"/>
        <v/>
      </c>
    </row>
    <row r="49" spans="1:55" ht="15" hidden="1">
      <c r="A49" s="54"/>
      <c r="B49" s="54" t="str">
        <f t="shared" si="0"/>
        <v/>
      </c>
      <c r="C49" s="54" t="str">
        <f t="shared" si="28"/>
        <v/>
      </c>
      <c r="D49" s="55" t="str">
        <f t="shared" si="1"/>
        <v/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59"/>
      <c r="Q49" s="54" t="str">
        <f t="shared" si="29"/>
        <v/>
      </c>
      <c r="R49" s="54" t="str">
        <f t="shared" si="30"/>
        <v/>
      </c>
      <c r="S49" s="41"/>
      <c r="T49" s="29"/>
      <c r="U49" s="15" t="str">
        <f t="shared" si="3"/>
        <v/>
      </c>
      <c r="V49" s="16" t="str">
        <f t="shared" si="4"/>
        <v/>
      </c>
      <c r="W49" s="16" t="str">
        <f t="shared" si="5"/>
        <v/>
      </c>
      <c r="X49" s="16" t="str">
        <f t="shared" si="6"/>
        <v/>
      </c>
      <c r="Y49" s="16" t="str">
        <f t="shared" si="7"/>
        <v/>
      </c>
      <c r="Z49" s="29"/>
      <c r="AA49" s="15" t="str">
        <f t="shared" si="8"/>
        <v/>
      </c>
      <c r="AB49" s="16" t="str">
        <f t="shared" si="9"/>
        <v/>
      </c>
      <c r="AC49" s="16" t="str">
        <f t="shared" si="10"/>
        <v/>
      </c>
      <c r="AD49" s="16" t="str">
        <f t="shared" si="11"/>
        <v/>
      </c>
      <c r="AE49" s="16" t="str">
        <f t="shared" si="12"/>
        <v/>
      </c>
      <c r="AF49" s="29"/>
      <c r="AG49" s="15" t="str">
        <f t="shared" si="13"/>
        <v/>
      </c>
      <c r="AH49" s="16" t="str">
        <f t="shared" si="14"/>
        <v/>
      </c>
      <c r="AI49" s="16" t="str">
        <f t="shared" si="15"/>
        <v/>
      </c>
      <c r="AJ49" s="16" t="str">
        <f t="shared" si="16"/>
        <v/>
      </c>
      <c r="AK49" s="16" t="str">
        <f t="shared" si="17"/>
        <v/>
      </c>
      <c r="AL49" s="29"/>
      <c r="AM49" s="15" t="str">
        <f t="shared" si="18"/>
        <v/>
      </c>
      <c r="AN49" s="16" t="str">
        <f t="shared" si="19"/>
        <v/>
      </c>
      <c r="AO49" s="16" t="str">
        <f t="shared" si="20"/>
        <v/>
      </c>
      <c r="AP49" s="16" t="str">
        <f t="shared" si="21"/>
        <v/>
      </c>
      <c r="AQ49" s="16" t="str">
        <f t="shared" si="22"/>
        <v/>
      </c>
      <c r="AR49" s="19" t="str">
        <f t="shared" si="23"/>
        <v/>
      </c>
      <c r="AS49" s="27" t="str">
        <f t="shared" si="24"/>
        <v/>
      </c>
      <c r="AT49" s="18" t="str">
        <f t="shared" si="25"/>
        <v/>
      </c>
      <c r="AU49" s="42">
        <v>0</v>
      </c>
      <c r="AV49" s="17">
        <f t="shared" si="31"/>
        <v>0</v>
      </c>
      <c r="AW49" s="18">
        <f t="shared" si="32"/>
        <v>1</v>
      </c>
      <c r="AX49" s="4" t="str">
        <f t="shared" si="33"/>
        <v>=</v>
      </c>
      <c r="AY49" s="42"/>
      <c r="AZ49" s="4" t="str">
        <f t="shared" si="34"/>
        <v/>
      </c>
      <c r="BA49" s="4" t="str">
        <f t="shared" si="35"/>
        <v/>
      </c>
      <c r="BB49" s="29"/>
      <c r="BC49" s="4" t="str">
        <f t="shared" si="26"/>
        <v/>
      </c>
    </row>
    <row r="50" spans="1:55" ht="15" hidden="1">
      <c r="A50" s="54"/>
      <c r="B50" s="54" t="str">
        <f t="shared" si="0"/>
        <v/>
      </c>
      <c r="C50" s="54" t="str">
        <f t="shared" si="28"/>
        <v/>
      </c>
      <c r="D50" s="55" t="str">
        <f t="shared" si="1"/>
        <v/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59"/>
      <c r="Q50" s="54" t="str">
        <f t="shared" si="29"/>
        <v/>
      </c>
      <c r="R50" s="54" t="str">
        <f t="shared" si="30"/>
        <v/>
      </c>
      <c r="S50" s="41"/>
      <c r="T50" s="29"/>
      <c r="U50" s="15" t="str">
        <f t="shared" si="3"/>
        <v/>
      </c>
      <c r="V50" s="16" t="str">
        <f t="shared" si="4"/>
        <v/>
      </c>
      <c r="W50" s="16" t="str">
        <f t="shared" si="5"/>
        <v/>
      </c>
      <c r="X50" s="16" t="str">
        <f t="shared" si="6"/>
        <v/>
      </c>
      <c r="Y50" s="16" t="str">
        <f t="shared" si="7"/>
        <v/>
      </c>
      <c r="Z50" s="29"/>
      <c r="AA50" s="15" t="str">
        <f t="shared" si="8"/>
        <v/>
      </c>
      <c r="AB50" s="16" t="str">
        <f t="shared" si="9"/>
        <v/>
      </c>
      <c r="AC50" s="16" t="str">
        <f t="shared" si="10"/>
        <v/>
      </c>
      <c r="AD50" s="16" t="str">
        <f t="shared" si="11"/>
        <v/>
      </c>
      <c r="AE50" s="16" t="str">
        <f t="shared" si="12"/>
        <v/>
      </c>
      <c r="AF50" s="29"/>
      <c r="AG50" s="15" t="str">
        <f t="shared" si="13"/>
        <v/>
      </c>
      <c r="AH50" s="16" t="str">
        <f t="shared" si="14"/>
        <v/>
      </c>
      <c r="AI50" s="16" t="str">
        <f t="shared" si="15"/>
        <v/>
      </c>
      <c r="AJ50" s="16" t="str">
        <f t="shared" si="16"/>
        <v/>
      </c>
      <c r="AK50" s="16" t="str">
        <f t="shared" si="17"/>
        <v/>
      </c>
      <c r="AL50" s="29"/>
      <c r="AM50" s="15" t="str">
        <f t="shared" si="18"/>
        <v/>
      </c>
      <c r="AN50" s="16" t="str">
        <f t="shared" si="19"/>
        <v/>
      </c>
      <c r="AO50" s="16" t="str">
        <f t="shared" si="20"/>
        <v/>
      </c>
      <c r="AP50" s="16" t="str">
        <f t="shared" si="21"/>
        <v/>
      </c>
      <c r="AQ50" s="16" t="str">
        <f t="shared" si="22"/>
        <v/>
      </c>
      <c r="AR50" s="19" t="str">
        <f t="shared" si="23"/>
        <v/>
      </c>
      <c r="AS50" s="27" t="str">
        <f t="shared" si="24"/>
        <v/>
      </c>
      <c r="AT50" s="18" t="str">
        <f t="shared" si="25"/>
        <v/>
      </c>
      <c r="AU50" s="42">
        <v>0</v>
      </c>
      <c r="AV50" s="17">
        <f t="shared" si="31"/>
        <v>0</v>
      </c>
      <c r="AW50" s="18">
        <f t="shared" si="32"/>
        <v>1</v>
      </c>
      <c r="AX50" s="4" t="str">
        <f t="shared" si="33"/>
        <v>=</v>
      </c>
      <c r="AY50" s="42"/>
      <c r="AZ50" s="4" t="str">
        <f t="shared" si="34"/>
        <v/>
      </c>
      <c r="BA50" s="4" t="str">
        <f t="shared" si="35"/>
        <v/>
      </c>
      <c r="BB50" s="29"/>
      <c r="BC50" s="4" t="str">
        <f t="shared" si="26"/>
        <v/>
      </c>
    </row>
    <row r="51" spans="1:55" ht="15" hidden="1">
      <c r="A51" s="54"/>
      <c r="B51" s="54" t="str">
        <f t="shared" si="0"/>
        <v/>
      </c>
      <c r="C51" s="54" t="str">
        <f t="shared" si="28"/>
        <v/>
      </c>
      <c r="D51" s="55" t="str">
        <f t="shared" si="1"/>
        <v/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59"/>
      <c r="Q51" s="54" t="str">
        <f t="shared" si="29"/>
        <v/>
      </c>
      <c r="R51" s="54" t="str">
        <f t="shared" si="30"/>
        <v/>
      </c>
      <c r="S51" s="41"/>
      <c r="T51" s="29"/>
      <c r="U51" s="15" t="str">
        <f t="shared" si="3"/>
        <v/>
      </c>
      <c r="V51" s="16" t="str">
        <f t="shared" si="4"/>
        <v/>
      </c>
      <c r="W51" s="16" t="str">
        <f t="shared" si="5"/>
        <v/>
      </c>
      <c r="X51" s="16" t="str">
        <f t="shared" si="6"/>
        <v/>
      </c>
      <c r="Y51" s="16" t="str">
        <f t="shared" si="7"/>
        <v/>
      </c>
      <c r="Z51" s="29"/>
      <c r="AA51" s="15" t="str">
        <f t="shared" si="8"/>
        <v/>
      </c>
      <c r="AB51" s="16" t="str">
        <f t="shared" si="9"/>
        <v/>
      </c>
      <c r="AC51" s="16" t="str">
        <f t="shared" si="10"/>
        <v/>
      </c>
      <c r="AD51" s="16" t="str">
        <f t="shared" si="11"/>
        <v/>
      </c>
      <c r="AE51" s="16" t="str">
        <f t="shared" si="12"/>
        <v/>
      </c>
      <c r="AF51" s="29"/>
      <c r="AG51" s="15" t="str">
        <f t="shared" si="13"/>
        <v/>
      </c>
      <c r="AH51" s="16" t="str">
        <f t="shared" si="14"/>
        <v/>
      </c>
      <c r="AI51" s="16" t="str">
        <f t="shared" si="15"/>
        <v/>
      </c>
      <c r="AJ51" s="16" t="str">
        <f t="shared" si="16"/>
        <v/>
      </c>
      <c r="AK51" s="16" t="str">
        <f t="shared" si="17"/>
        <v/>
      </c>
      <c r="AL51" s="29"/>
      <c r="AM51" s="15" t="str">
        <f t="shared" si="18"/>
        <v/>
      </c>
      <c r="AN51" s="16" t="str">
        <f t="shared" si="19"/>
        <v/>
      </c>
      <c r="AO51" s="16" t="str">
        <f t="shared" si="20"/>
        <v/>
      </c>
      <c r="AP51" s="16" t="str">
        <f t="shared" si="21"/>
        <v/>
      </c>
      <c r="AQ51" s="16" t="str">
        <f t="shared" si="22"/>
        <v/>
      </c>
      <c r="AR51" s="19" t="str">
        <f t="shared" si="23"/>
        <v/>
      </c>
      <c r="AS51" s="27" t="str">
        <f t="shared" si="24"/>
        <v/>
      </c>
      <c r="AT51" s="18" t="str">
        <f t="shared" si="25"/>
        <v/>
      </c>
      <c r="AU51" s="42">
        <v>0</v>
      </c>
      <c r="AV51" s="17">
        <f t="shared" si="31"/>
        <v>0</v>
      </c>
      <c r="AW51" s="18">
        <f t="shared" si="32"/>
        <v>1</v>
      </c>
      <c r="AX51" s="4" t="str">
        <f t="shared" si="33"/>
        <v>=</v>
      </c>
      <c r="AY51" s="42"/>
      <c r="AZ51" s="4" t="str">
        <f t="shared" si="34"/>
        <v/>
      </c>
      <c r="BA51" s="4" t="str">
        <f t="shared" si="35"/>
        <v/>
      </c>
      <c r="BB51" s="29"/>
      <c r="BC51" s="4" t="str">
        <f t="shared" si="26"/>
        <v/>
      </c>
    </row>
    <row r="52" spans="1:55" ht="15" hidden="1">
      <c r="A52" s="54"/>
      <c r="B52" s="54" t="str">
        <f t="shared" si="0"/>
        <v/>
      </c>
      <c r="C52" s="54" t="str">
        <f t="shared" si="28"/>
        <v/>
      </c>
      <c r="D52" s="55" t="str">
        <f t="shared" si="1"/>
        <v/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59"/>
      <c r="Q52" s="54" t="str">
        <f t="shared" si="29"/>
        <v/>
      </c>
      <c r="R52" s="54" t="str">
        <f t="shared" si="30"/>
        <v/>
      </c>
      <c r="S52" s="41"/>
      <c r="T52" s="29"/>
      <c r="U52" s="15" t="str">
        <f t="shared" si="3"/>
        <v/>
      </c>
      <c r="V52" s="16" t="str">
        <f t="shared" si="4"/>
        <v/>
      </c>
      <c r="W52" s="16" t="str">
        <f t="shared" si="5"/>
        <v/>
      </c>
      <c r="X52" s="16" t="str">
        <f t="shared" si="6"/>
        <v/>
      </c>
      <c r="Y52" s="16" t="str">
        <f t="shared" si="7"/>
        <v/>
      </c>
      <c r="Z52" s="29"/>
      <c r="AA52" s="15" t="str">
        <f t="shared" si="8"/>
        <v/>
      </c>
      <c r="AB52" s="16" t="str">
        <f t="shared" si="9"/>
        <v/>
      </c>
      <c r="AC52" s="16" t="str">
        <f t="shared" si="10"/>
        <v/>
      </c>
      <c r="AD52" s="16" t="str">
        <f t="shared" si="11"/>
        <v/>
      </c>
      <c r="AE52" s="16" t="str">
        <f t="shared" si="12"/>
        <v/>
      </c>
      <c r="AF52" s="29"/>
      <c r="AG52" s="15" t="str">
        <f t="shared" si="13"/>
        <v/>
      </c>
      <c r="AH52" s="16" t="str">
        <f t="shared" si="14"/>
        <v/>
      </c>
      <c r="AI52" s="16" t="str">
        <f t="shared" si="15"/>
        <v/>
      </c>
      <c r="AJ52" s="16" t="str">
        <f t="shared" si="16"/>
        <v/>
      </c>
      <c r="AK52" s="16" t="str">
        <f t="shared" si="17"/>
        <v/>
      </c>
      <c r="AL52" s="29"/>
      <c r="AM52" s="15" t="str">
        <f t="shared" si="18"/>
        <v/>
      </c>
      <c r="AN52" s="16" t="str">
        <f t="shared" si="19"/>
        <v/>
      </c>
      <c r="AO52" s="16" t="str">
        <f t="shared" si="20"/>
        <v/>
      </c>
      <c r="AP52" s="16" t="str">
        <f t="shared" si="21"/>
        <v/>
      </c>
      <c r="AQ52" s="16" t="str">
        <f t="shared" si="22"/>
        <v/>
      </c>
      <c r="AR52" s="19" t="str">
        <f t="shared" si="23"/>
        <v/>
      </c>
      <c r="AS52" s="27" t="str">
        <f t="shared" si="24"/>
        <v/>
      </c>
      <c r="AT52" s="18" t="str">
        <f t="shared" si="25"/>
        <v/>
      </c>
      <c r="AU52" s="42">
        <v>0</v>
      </c>
      <c r="AV52" s="17">
        <f t="shared" si="31"/>
        <v>0</v>
      </c>
      <c r="AW52" s="18">
        <f t="shared" si="32"/>
        <v>1</v>
      </c>
      <c r="AX52" s="4" t="str">
        <f t="shared" si="33"/>
        <v>=</v>
      </c>
      <c r="AY52" s="42"/>
      <c r="AZ52" s="4" t="str">
        <f t="shared" si="34"/>
        <v/>
      </c>
      <c r="BA52" s="4" t="str">
        <f t="shared" si="35"/>
        <v/>
      </c>
      <c r="BB52" s="29"/>
      <c r="BC52" s="4" t="str">
        <f t="shared" si="26"/>
        <v/>
      </c>
    </row>
    <row r="53" spans="1:55" ht="15" hidden="1">
      <c r="A53" s="54"/>
      <c r="B53" s="54" t="str">
        <f t="shared" si="0"/>
        <v/>
      </c>
      <c r="C53" s="54" t="str">
        <f t="shared" si="28"/>
        <v/>
      </c>
      <c r="D53" s="55" t="str">
        <f t="shared" si="1"/>
        <v/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59"/>
      <c r="Q53" s="54" t="str">
        <f t="shared" si="29"/>
        <v/>
      </c>
      <c r="R53" s="54" t="str">
        <f t="shared" si="30"/>
        <v/>
      </c>
      <c r="S53" s="41"/>
      <c r="T53" s="29"/>
      <c r="U53" s="15" t="str">
        <f t="shared" si="3"/>
        <v/>
      </c>
      <c r="V53" s="16" t="str">
        <f t="shared" si="4"/>
        <v/>
      </c>
      <c r="W53" s="16" t="str">
        <f t="shared" si="5"/>
        <v/>
      </c>
      <c r="X53" s="16" t="str">
        <f t="shared" si="6"/>
        <v/>
      </c>
      <c r="Y53" s="16" t="str">
        <f t="shared" si="7"/>
        <v/>
      </c>
      <c r="Z53" s="29"/>
      <c r="AA53" s="15" t="str">
        <f t="shared" si="8"/>
        <v/>
      </c>
      <c r="AB53" s="16" t="str">
        <f t="shared" si="9"/>
        <v/>
      </c>
      <c r="AC53" s="16" t="str">
        <f t="shared" si="10"/>
        <v/>
      </c>
      <c r="AD53" s="16" t="str">
        <f t="shared" si="11"/>
        <v/>
      </c>
      <c r="AE53" s="16" t="str">
        <f t="shared" si="12"/>
        <v/>
      </c>
      <c r="AF53" s="29"/>
      <c r="AG53" s="15" t="str">
        <f t="shared" si="13"/>
        <v/>
      </c>
      <c r="AH53" s="16" t="str">
        <f t="shared" si="14"/>
        <v/>
      </c>
      <c r="AI53" s="16" t="str">
        <f t="shared" si="15"/>
        <v/>
      </c>
      <c r="AJ53" s="16" t="str">
        <f t="shared" si="16"/>
        <v/>
      </c>
      <c r="AK53" s="16" t="str">
        <f t="shared" si="17"/>
        <v/>
      </c>
      <c r="AL53" s="29"/>
      <c r="AM53" s="15" t="str">
        <f t="shared" si="18"/>
        <v/>
      </c>
      <c r="AN53" s="16" t="str">
        <f t="shared" si="19"/>
        <v/>
      </c>
      <c r="AO53" s="16" t="str">
        <f t="shared" si="20"/>
        <v/>
      </c>
      <c r="AP53" s="16" t="str">
        <f t="shared" si="21"/>
        <v/>
      </c>
      <c r="AQ53" s="16" t="str">
        <f t="shared" si="22"/>
        <v/>
      </c>
      <c r="AR53" s="19" t="str">
        <f t="shared" si="23"/>
        <v/>
      </c>
      <c r="AS53" s="27" t="str">
        <f t="shared" si="24"/>
        <v/>
      </c>
      <c r="AT53" s="18" t="str">
        <f t="shared" si="25"/>
        <v/>
      </c>
      <c r="AU53" s="42">
        <v>0</v>
      </c>
      <c r="AV53" s="17">
        <f t="shared" si="31"/>
        <v>0</v>
      </c>
      <c r="AW53" s="18">
        <f t="shared" si="32"/>
        <v>1</v>
      </c>
      <c r="AX53" s="4" t="str">
        <f t="shared" si="33"/>
        <v>=</v>
      </c>
      <c r="AY53" s="42"/>
      <c r="AZ53" s="4" t="str">
        <f t="shared" si="34"/>
        <v/>
      </c>
      <c r="BA53" s="4" t="str">
        <f t="shared" si="35"/>
        <v/>
      </c>
      <c r="BB53" s="29"/>
      <c r="BC53" s="4" t="str">
        <f t="shared" si="26"/>
        <v/>
      </c>
    </row>
    <row r="54" spans="1:55" ht="15" hidden="1">
      <c r="A54" s="54"/>
      <c r="B54" s="54" t="str">
        <f t="shared" si="0"/>
        <v/>
      </c>
      <c r="C54" s="54" t="str">
        <f t="shared" si="28"/>
        <v/>
      </c>
      <c r="D54" s="55" t="str">
        <f t="shared" si="1"/>
        <v/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59"/>
      <c r="Q54" s="54" t="str">
        <f t="shared" si="29"/>
        <v/>
      </c>
      <c r="R54" s="54" t="str">
        <f t="shared" si="30"/>
        <v/>
      </c>
      <c r="S54" s="41"/>
      <c r="T54" s="29"/>
      <c r="U54" s="15" t="str">
        <f t="shared" si="3"/>
        <v/>
      </c>
      <c r="V54" s="16" t="str">
        <f t="shared" si="4"/>
        <v/>
      </c>
      <c r="W54" s="16" t="str">
        <f t="shared" si="5"/>
        <v/>
      </c>
      <c r="X54" s="16" t="str">
        <f t="shared" si="6"/>
        <v/>
      </c>
      <c r="Y54" s="16" t="str">
        <f t="shared" si="7"/>
        <v/>
      </c>
      <c r="Z54" s="29"/>
      <c r="AA54" s="15" t="str">
        <f t="shared" si="8"/>
        <v/>
      </c>
      <c r="AB54" s="16" t="str">
        <f t="shared" si="9"/>
        <v/>
      </c>
      <c r="AC54" s="16" t="str">
        <f t="shared" si="10"/>
        <v/>
      </c>
      <c r="AD54" s="16" t="str">
        <f t="shared" si="11"/>
        <v/>
      </c>
      <c r="AE54" s="16" t="str">
        <f t="shared" si="12"/>
        <v/>
      </c>
      <c r="AF54" s="29"/>
      <c r="AG54" s="15" t="str">
        <f t="shared" si="13"/>
        <v/>
      </c>
      <c r="AH54" s="16" t="str">
        <f t="shared" si="14"/>
        <v/>
      </c>
      <c r="AI54" s="16" t="str">
        <f t="shared" si="15"/>
        <v/>
      </c>
      <c r="AJ54" s="16" t="str">
        <f t="shared" si="16"/>
        <v/>
      </c>
      <c r="AK54" s="16" t="str">
        <f t="shared" si="17"/>
        <v/>
      </c>
      <c r="AL54" s="29"/>
      <c r="AM54" s="15" t="str">
        <f t="shared" si="18"/>
        <v/>
      </c>
      <c r="AN54" s="16" t="str">
        <f t="shared" si="19"/>
        <v/>
      </c>
      <c r="AO54" s="16" t="str">
        <f t="shared" si="20"/>
        <v/>
      </c>
      <c r="AP54" s="16" t="str">
        <f t="shared" si="21"/>
        <v/>
      </c>
      <c r="AQ54" s="16" t="str">
        <f t="shared" si="22"/>
        <v/>
      </c>
      <c r="AR54" s="19" t="str">
        <f t="shared" si="23"/>
        <v/>
      </c>
      <c r="AS54" s="27" t="str">
        <f t="shared" si="24"/>
        <v/>
      </c>
      <c r="AT54" s="18" t="str">
        <f t="shared" si="25"/>
        <v/>
      </c>
      <c r="AU54" s="42">
        <v>0</v>
      </c>
      <c r="AV54" s="17">
        <f t="shared" si="31"/>
        <v>0</v>
      </c>
      <c r="AW54" s="18">
        <f t="shared" si="32"/>
        <v>1</v>
      </c>
      <c r="AX54" s="4" t="str">
        <f t="shared" si="33"/>
        <v>=</v>
      </c>
      <c r="AY54" s="42"/>
      <c r="AZ54" s="4" t="str">
        <f t="shared" si="34"/>
        <v/>
      </c>
      <c r="BA54" s="4" t="str">
        <f t="shared" si="35"/>
        <v/>
      </c>
      <c r="BB54" s="29"/>
      <c r="BC54" s="4" t="str">
        <f t="shared" si="26"/>
        <v/>
      </c>
    </row>
    <row r="55" spans="1:55" ht="14.25" hidden="1">
      <c r="A55" s="4"/>
      <c r="B55" s="4" t="str">
        <f t="shared" si="0"/>
        <v/>
      </c>
      <c r="C55" s="4" t="str">
        <f t="shared" si="28"/>
        <v/>
      </c>
      <c r="D55" s="32" t="str">
        <f t="shared" si="1"/>
        <v/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29"/>
      <c r="Q55" s="4" t="str">
        <f t="shared" si="29"/>
        <v/>
      </c>
      <c r="R55" s="4" t="str">
        <f t="shared" si="30"/>
        <v/>
      </c>
      <c r="S55" s="41"/>
      <c r="T55" s="29"/>
      <c r="U55" s="15" t="str">
        <f t="shared" si="3"/>
        <v/>
      </c>
      <c r="V55" s="16" t="str">
        <f t="shared" si="4"/>
        <v/>
      </c>
      <c r="W55" s="16" t="str">
        <f t="shared" si="5"/>
        <v/>
      </c>
      <c r="X55" s="16" t="str">
        <f t="shared" si="6"/>
        <v/>
      </c>
      <c r="Y55" s="16" t="str">
        <f t="shared" si="7"/>
        <v/>
      </c>
      <c r="Z55" s="29"/>
      <c r="AA55" s="15" t="str">
        <f t="shared" si="8"/>
        <v/>
      </c>
      <c r="AB55" s="16" t="str">
        <f t="shared" si="9"/>
        <v/>
      </c>
      <c r="AC55" s="16" t="str">
        <f t="shared" si="10"/>
        <v/>
      </c>
      <c r="AD55" s="16" t="str">
        <f t="shared" si="11"/>
        <v/>
      </c>
      <c r="AE55" s="16" t="str">
        <f t="shared" si="12"/>
        <v/>
      </c>
      <c r="AF55" s="29"/>
      <c r="AG55" s="15" t="str">
        <f t="shared" si="13"/>
        <v/>
      </c>
      <c r="AH55" s="16" t="str">
        <f t="shared" si="14"/>
        <v/>
      </c>
      <c r="AI55" s="16" t="str">
        <f t="shared" si="15"/>
        <v/>
      </c>
      <c r="AJ55" s="16" t="str">
        <f t="shared" si="16"/>
        <v/>
      </c>
      <c r="AK55" s="16" t="str">
        <f t="shared" si="17"/>
        <v/>
      </c>
      <c r="AL55" s="29"/>
      <c r="AM55" s="15" t="str">
        <f t="shared" si="18"/>
        <v/>
      </c>
      <c r="AN55" s="16" t="str">
        <f t="shared" si="19"/>
        <v/>
      </c>
      <c r="AO55" s="16" t="str">
        <f t="shared" si="20"/>
        <v/>
      </c>
      <c r="AP55" s="16" t="str">
        <f t="shared" si="21"/>
        <v/>
      </c>
      <c r="AQ55" s="16" t="str">
        <f t="shared" si="22"/>
        <v/>
      </c>
      <c r="AR55" s="19" t="str">
        <f t="shared" si="23"/>
        <v/>
      </c>
      <c r="AS55" s="27" t="str">
        <f t="shared" si="24"/>
        <v/>
      </c>
      <c r="AT55" s="18" t="str">
        <f t="shared" si="25"/>
        <v/>
      </c>
      <c r="AU55" s="42">
        <v>0</v>
      </c>
      <c r="AV55" s="17">
        <f t="shared" si="31"/>
        <v>0</v>
      </c>
      <c r="AW55" s="18">
        <f t="shared" si="32"/>
        <v>1</v>
      </c>
      <c r="AX55" s="4" t="str">
        <f t="shared" si="33"/>
        <v>=</v>
      </c>
      <c r="AY55" s="42"/>
      <c r="AZ55" s="4" t="str">
        <f t="shared" si="34"/>
        <v/>
      </c>
      <c r="BA55" s="4" t="str">
        <f t="shared" si="35"/>
        <v/>
      </c>
      <c r="BB55" s="29"/>
      <c r="BC55" s="4" t="str">
        <f t="shared" si="26"/>
        <v/>
      </c>
    </row>
    <row r="56" spans="1:55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Y56" s="2"/>
      <c r="AC56" s="2"/>
      <c r="AG56" s="2"/>
      <c r="AK56" s="2"/>
      <c r="AM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5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Y57" s="2"/>
      <c r="AC57" s="2"/>
      <c r="AG57" s="2"/>
      <c r="AK57" s="2"/>
      <c r="AM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5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Y58" s="2"/>
      <c r="AC58" s="2"/>
      <c r="AG58" s="2"/>
      <c r="AK58" s="2"/>
      <c r="AM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5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Y59" s="2"/>
      <c r="AC59" s="2"/>
      <c r="AG59" s="2"/>
      <c r="AK59" s="2"/>
      <c r="AM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5">
      <c r="E60" s="2"/>
      <c r="F60" s="2" t="s">
        <v>30</v>
      </c>
      <c r="G60" s="2"/>
      <c r="H60" s="2"/>
      <c r="I60" s="2">
        <f>COUNTA(G10:G55)</f>
        <v>0</v>
      </c>
      <c r="J60" s="2"/>
      <c r="K60" s="2"/>
      <c r="L60" s="2"/>
      <c r="M60" s="2"/>
      <c r="N60" s="2"/>
      <c r="O60" s="2"/>
      <c r="Y60" s="2"/>
      <c r="AC60" s="2"/>
      <c r="AG60" s="2"/>
      <c r="AK60" s="2"/>
      <c r="AM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5">
      <c r="E61" s="2"/>
      <c r="F61" s="2" t="s">
        <v>31</v>
      </c>
      <c r="G61" s="2"/>
      <c r="H61" s="2"/>
      <c r="I61" s="2">
        <f>IF(I60=3,3,IF(I60=4,4,IF(I60=5,5,IF(I60&lt;=10,6,8))))</f>
        <v>6</v>
      </c>
      <c r="J61" s="2"/>
      <c r="K61" s="2"/>
      <c r="L61" s="2"/>
      <c r="M61" s="2"/>
      <c r="N61" s="2"/>
      <c r="O61" s="2"/>
      <c r="Y61" s="2"/>
      <c r="AC61" s="2"/>
      <c r="AG61" s="2"/>
      <c r="AK61" s="2"/>
      <c r="AM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</sheetData>
  <sheetProtection selectLockedCells="1"/>
  <mergeCells count="15">
    <mergeCell ref="AU8:AX8"/>
    <mergeCell ref="Q8:R8"/>
    <mergeCell ref="T8:Y8"/>
    <mergeCell ref="Z8:AE8"/>
    <mergeCell ref="AF8:AK8"/>
    <mergeCell ref="J8:O8"/>
    <mergeCell ref="H6:I6"/>
    <mergeCell ref="B2:G2"/>
    <mergeCell ref="AL8:AQ8"/>
    <mergeCell ref="AR8:AT8"/>
    <mergeCell ref="H2:I2"/>
    <mergeCell ref="B3:G3"/>
    <mergeCell ref="H3:I3"/>
    <mergeCell ref="B4:G4"/>
    <mergeCell ref="H4:I4"/>
  </mergeCells>
  <conditionalFormatting sqref="D10:D55">
    <cfRule type="containsText" dxfId="330" priority="1" operator="containsText" text="FINALE">
      <formula>NOT(ISERROR(SEARCH("FINALE",D10)))</formula>
    </cfRule>
  </conditionalFormatting>
  <pageMargins left="0.78740157480314965" right="0.78740157480314965" top="0.98425196850393704" bottom="0.98425196850393704" header="0.51181102362204722" footer="0.51181102362204722"/>
  <pageSetup scale="83" orientation="landscape" r:id="rId1"/>
  <headerFooter alignWithMargins="0">
    <oddFooter>&amp;L&amp;G&amp;R&amp;D &amp;T</oddFooter>
  </headerFooter>
  <ignoredErrors>
    <ignoredError sqref="P10:P32" unlockedFormula="1"/>
  </ignoredErrors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FV60"/>
  <sheetViews>
    <sheetView topLeftCell="G1" zoomScale="90" zoomScaleNormal="90" workbookViewId="0">
      <selection activeCell="S18" sqref="S18"/>
    </sheetView>
  </sheetViews>
  <sheetFormatPr baseColWidth="10" defaultRowHeight="12.75"/>
  <cols>
    <col min="1" max="1" width="3" style="2" hidden="1" customWidth="1"/>
    <col min="2" max="2" width="6.85546875" style="2" customWidth="1"/>
    <col min="3" max="3" width="10" style="2" hidden="1" customWidth="1"/>
    <col min="4" max="4" width="14.5703125" style="2" hidden="1" customWidth="1"/>
    <col min="5" max="5" width="16.42578125" style="6" customWidth="1"/>
    <col min="6" max="6" width="17.28515625" style="6" bestFit="1" customWidth="1"/>
    <col min="7" max="7" width="17.28515625" style="6" customWidth="1"/>
    <col min="8" max="8" width="30.140625" style="6" bestFit="1" customWidth="1"/>
    <col min="9" max="9" width="5.28515625" style="6" customWidth="1"/>
    <col min="10" max="14" width="5" style="6" customWidth="1"/>
    <col min="15" max="15" width="10.28515625" style="2" bestFit="1" customWidth="1"/>
    <col min="16" max="16" width="8.140625" style="2" customWidth="1"/>
    <col min="17" max="17" width="3.28515625" style="2" hidden="1" customWidth="1"/>
    <col min="18" max="18" width="10.42578125" customWidth="1"/>
    <col min="19" max="19" width="14.140625" customWidth="1"/>
    <col min="20" max="20" width="11" customWidth="1"/>
    <col min="21" max="21" width="15.5703125" customWidth="1"/>
    <col min="22" max="27" width="7.85546875" hidden="1" customWidth="1"/>
    <col min="28" max="28" width="7.42578125" customWidth="1"/>
  </cols>
  <sheetData>
    <row r="1" spans="1:178">
      <c r="E1" s="2"/>
      <c r="F1" s="2"/>
      <c r="G1" s="2"/>
      <c r="H1" s="2"/>
      <c r="I1" s="2"/>
      <c r="J1" s="2"/>
      <c r="K1" s="2"/>
      <c r="L1" s="2"/>
      <c r="M1" s="2"/>
      <c r="N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178" ht="13.5" thickBot="1">
      <c r="B2" s="116" t="s">
        <v>4</v>
      </c>
      <c r="C2" s="116"/>
      <c r="D2" s="116"/>
      <c r="E2" s="116"/>
      <c r="F2" s="116"/>
      <c r="G2" s="117">
        <v>1</v>
      </c>
      <c r="H2" s="117"/>
      <c r="I2" s="2"/>
      <c r="J2" s="2"/>
      <c r="K2" s="2"/>
      <c r="L2" s="2"/>
      <c r="M2" s="2"/>
      <c r="N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178" ht="13.5" thickBot="1">
      <c r="B3" s="116" t="s">
        <v>5</v>
      </c>
      <c r="C3" s="116"/>
      <c r="D3" s="116"/>
      <c r="E3" s="116"/>
      <c r="F3" s="116"/>
      <c r="G3" s="118" t="s">
        <v>54</v>
      </c>
      <c r="H3" s="117"/>
      <c r="I3" s="2"/>
      <c r="J3" s="2"/>
      <c r="K3" s="2"/>
      <c r="L3" s="2"/>
      <c r="M3" s="2"/>
      <c r="N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178" ht="13.5" thickBot="1">
      <c r="B4" s="116" t="s">
        <v>6</v>
      </c>
      <c r="C4" s="116"/>
      <c r="D4" s="116"/>
      <c r="E4" s="116"/>
      <c r="F4" s="116"/>
      <c r="G4" s="119">
        <v>42322</v>
      </c>
      <c r="H4" s="117"/>
      <c r="I4" s="2"/>
      <c r="J4" s="2"/>
      <c r="K4" s="2"/>
      <c r="L4" s="2"/>
      <c r="M4" s="2"/>
      <c r="N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178">
      <c r="E5" s="2"/>
      <c r="F5" s="2"/>
      <c r="G5" s="2"/>
      <c r="H5" s="2"/>
      <c r="I5" s="2"/>
      <c r="J5" s="2"/>
      <c r="K5" s="2"/>
      <c r="L5" s="2"/>
      <c r="M5" s="2"/>
      <c r="N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178" ht="13.5" thickBot="1">
      <c r="A6" s="65"/>
      <c r="B6" s="43" t="s">
        <v>7</v>
      </c>
      <c r="C6" s="43"/>
      <c r="D6" s="43"/>
      <c r="E6" s="66"/>
      <c r="F6" s="66"/>
      <c r="G6" s="118" t="s">
        <v>55</v>
      </c>
      <c r="H6" s="117"/>
      <c r="I6" s="2"/>
      <c r="J6" s="2"/>
      <c r="K6" s="2"/>
      <c r="L6" s="2"/>
      <c r="M6" s="2"/>
      <c r="N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178" s="6" customFormat="1" ht="18">
      <c r="A7" s="7"/>
      <c r="B7" s="33"/>
      <c r="C7" s="33"/>
      <c r="D7" s="33"/>
      <c r="E7" s="35"/>
      <c r="F7" s="36"/>
      <c r="G7" s="36"/>
      <c r="H7" s="35"/>
      <c r="I7" s="35"/>
      <c r="J7" s="35"/>
      <c r="K7" s="35"/>
      <c r="L7" s="35"/>
      <c r="M7" s="35"/>
      <c r="N7" s="35"/>
      <c r="O7" s="33"/>
      <c r="P7" s="33"/>
      <c r="Q7" s="33"/>
      <c r="R7" s="40"/>
      <c r="S7" s="40"/>
      <c r="T7" s="40"/>
      <c r="U7" s="40"/>
      <c r="V7" s="40"/>
      <c r="W7" s="40"/>
      <c r="X7" s="40"/>
      <c r="Y7" s="40"/>
      <c r="Z7" s="40"/>
      <c r="AA7" s="40"/>
      <c r="AB7" s="1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</row>
    <row r="8" spans="1:178" s="2" customFormat="1">
      <c r="A8" s="44"/>
      <c r="B8" s="45"/>
      <c r="C8" s="45"/>
      <c r="D8" s="45"/>
      <c r="E8" s="45"/>
      <c r="F8" s="45"/>
      <c r="G8" s="45"/>
      <c r="H8" s="46"/>
      <c r="I8" s="128" t="s">
        <v>32</v>
      </c>
      <c r="J8" s="129"/>
      <c r="K8" s="129"/>
      <c r="L8" s="129"/>
      <c r="M8" s="129"/>
      <c r="N8" s="130"/>
      <c r="O8" s="87"/>
      <c r="P8" s="131"/>
      <c r="Q8" s="131"/>
      <c r="R8" s="127" t="s">
        <v>15</v>
      </c>
      <c r="S8" s="127"/>
      <c r="T8" s="127"/>
      <c r="U8" s="127"/>
      <c r="V8" s="67"/>
      <c r="W8" s="67"/>
      <c r="X8" s="67"/>
      <c r="Y8" s="67"/>
      <c r="Z8" s="67"/>
      <c r="AA8" s="67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</row>
    <row r="9" spans="1:178" s="2" customFormat="1" ht="27" customHeight="1">
      <c r="A9" s="48" t="s">
        <v>2</v>
      </c>
      <c r="B9" s="63" t="s">
        <v>1</v>
      </c>
      <c r="C9" s="49" t="s">
        <v>43</v>
      </c>
      <c r="D9" s="49" t="s">
        <v>29</v>
      </c>
      <c r="E9" s="51" t="s">
        <v>34</v>
      </c>
      <c r="F9" s="52" t="s">
        <v>3</v>
      </c>
      <c r="G9" s="52" t="s">
        <v>33</v>
      </c>
      <c r="H9" s="52" t="s">
        <v>10</v>
      </c>
      <c r="I9" s="52" t="s">
        <v>44</v>
      </c>
      <c r="J9" s="52" t="s">
        <v>45</v>
      </c>
      <c r="K9" s="52" t="s">
        <v>46</v>
      </c>
      <c r="L9" s="52" t="s">
        <v>47</v>
      </c>
      <c r="M9" s="52" t="s">
        <v>48</v>
      </c>
      <c r="N9" s="52" t="s">
        <v>49</v>
      </c>
      <c r="O9" s="47" t="s">
        <v>8</v>
      </c>
      <c r="P9" s="64" t="s">
        <v>9</v>
      </c>
      <c r="Q9" s="64" t="s">
        <v>50</v>
      </c>
      <c r="R9" s="61" t="s">
        <v>35</v>
      </c>
      <c r="S9" s="61" t="s">
        <v>36</v>
      </c>
      <c r="T9" s="61" t="s">
        <v>37</v>
      </c>
      <c r="U9" s="61" t="s">
        <v>38</v>
      </c>
      <c r="V9" s="61" t="s">
        <v>39</v>
      </c>
      <c r="W9" s="61" t="s">
        <v>40</v>
      </c>
      <c r="X9" s="61" t="s">
        <v>41</v>
      </c>
      <c r="Y9" s="61" t="s">
        <v>42</v>
      </c>
      <c r="Z9" s="61" t="s">
        <v>52</v>
      </c>
      <c r="AA9" s="61" t="s">
        <v>53</v>
      </c>
      <c r="AB9" s="85" t="s">
        <v>20</v>
      </c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</row>
    <row r="10" spans="1:178" ht="15" customHeight="1">
      <c r="A10" s="54" t="e">
        <f>IF(#REF!&gt;0,ROW()-3,"")</f>
        <v>#REF!</v>
      </c>
      <c r="B10" s="68" t="str">
        <f>IF(AB10="",P10,AB10)</f>
        <v/>
      </c>
      <c r="C10" s="54" t="str">
        <f t="shared" ref="C10:C31" si="0">IF(B10="","",IF(COUNTIF($B$10:$B$106,B10)&gt;1, "=", ""))</f>
        <v/>
      </c>
      <c r="D10" s="55" t="str">
        <f t="shared" ref="D10:D31" si="1">IF(P10&lt;=H$60,"FINALE","")</f>
        <v/>
      </c>
      <c r="E10" s="76"/>
      <c r="F10" s="76"/>
      <c r="G10" s="77"/>
      <c r="H10" s="78"/>
      <c r="I10" s="78"/>
      <c r="J10" s="78"/>
      <c r="K10" s="78"/>
      <c r="L10" s="78"/>
      <c r="M10" s="78"/>
      <c r="N10" s="78"/>
      <c r="O10" s="57" t="str">
        <f>IF(SUM(I10:N10)=0,"",SUM(I10:N10))</f>
        <v/>
      </c>
      <c r="P10" s="68" t="str">
        <f>IF(O10="", "", RANK(O10,$O$10:$O$107,0))</f>
        <v/>
      </c>
      <c r="Q10" s="54" t="str">
        <f>IF(P10="","",IF(COUNTIF($P$10:$P$107,P10)&gt;1, "=", ""))</f>
        <v/>
      </c>
      <c r="R10" s="86"/>
      <c r="S10" s="86"/>
      <c r="T10" s="86"/>
      <c r="U10" s="86"/>
      <c r="V10" s="62">
        <f>IF(R10="",0,R10*10000)</f>
        <v>0</v>
      </c>
      <c r="W10" s="62">
        <f>IF(S10="",0,S10*100)</f>
        <v>0</v>
      </c>
      <c r="X10" s="62">
        <f>IF(T10="",0,T10*10)</f>
        <v>0</v>
      </c>
      <c r="Y10" s="62">
        <f>IF(U10="",0,U10*1)</f>
        <v>0</v>
      </c>
      <c r="Z10" s="62">
        <f>V10-W10+X10-Y10</f>
        <v>0</v>
      </c>
      <c r="AA10" s="62"/>
      <c r="AB10" s="27" t="str">
        <f>IF(Z10=0,"",RANK(Z10,Z$10:Z$31,0))</f>
        <v/>
      </c>
    </row>
    <row r="11" spans="1:178" ht="15" customHeight="1">
      <c r="A11" s="54" t="e">
        <f>IF(#REF!&gt;0,ROW()-3,"")</f>
        <v>#REF!</v>
      </c>
      <c r="B11" s="68" t="str">
        <f t="shared" ref="B11:B38" si="2">IF(AB11="",P11,AB11)</f>
        <v/>
      </c>
      <c r="C11" s="54" t="str">
        <f t="shared" si="0"/>
        <v/>
      </c>
      <c r="D11" s="55" t="str">
        <f t="shared" si="1"/>
        <v/>
      </c>
      <c r="E11" s="76"/>
      <c r="F11" s="76"/>
      <c r="G11" s="77"/>
      <c r="H11" s="78"/>
      <c r="I11" s="78"/>
      <c r="J11" s="78"/>
      <c r="K11" s="78"/>
      <c r="L11" s="78"/>
      <c r="M11" s="78"/>
      <c r="N11" s="78"/>
      <c r="O11" s="57" t="str">
        <f t="shared" ref="O11:O54" si="3">IF(SUM(I11:N11)=0,"",SUM(I11:N11))</f>
        <v/>
      </c>
      <c r="P11" s="68" t="str">
        <f t="shared" ref="P11:P54" si="4">IF(O11="", "", RANK(O11,$O$10:$O$107,0))</f>
        <v/>
      </c>
      <c r="Q11" s="54" t="str">
        <f t="shared" ref="Q11:Q54" si="5">IF(P11="","",IF(COUNTIF($P$10:$P$107,P11)&gt;1, "=", ""))</f>
        <v/>
      </c>
      <c r="R11" s="86"/>
      <c r="S11" s="86"/>
      <c r="T11" s="86"/>
      <c r="U11" s="86"/>
      <c r="V11" s="62">
        <f t="shared" ref="V11:V54" si="6">IF(R11="",0,R11*10000)</f>
        <v>0</v>
      </c>
      <c r="W11" s="62">
        <f t="shared" ref="W11:W54" si="7">IF(S11="",0,S11*100)</f>
        <v>0</v>
      </c>
      <c r="X11" s="62">
        <f t="shared" ref="X11:X54" si="8">IF(T11="",0,T11*10)</f>
        <v>0</v>
      </c>
      <c r="Y11" s="62">
        <f t="shared" ref="Y11:Y54" si="9">IF(U11="",0,U11*1)</f>
        <v>0</v>
      </c>
      <c r="Z11" s="62">
        <f t="shared" ref="Z11:Z54" si="10">V11-W11+X11-Y11</f>
        <v>0</v>
      </c>
      <c r="AA11" s="62"/>
      <c r="AB11" s="27" t="str">
        <f t="shared" ref="AB11:AB54" si="11">IF(Z11=0,"",RANK(Z11,Z$10:Z$31,0))</f>
        <v/>
      </c>
    </row>
    <row r="12" spans="1:178" ht="15" customHeight="1">
      <c r="A12" s="54" t="e">
        <f>IF(#REF!&gt;0,ROW()-3,"")</f>
        <v>#REF!</v>
      </c>
      <c r="B12" s="68" t="str">
        <f t="shared" si="2"/>
        <v/>
      </c>
      <c r="C12" s="54" t="str">
        <f t="shared" si="0"/>
        <v/>
      </c>
      <c r="D12" s="55" t="str">
        <f t="shared" si="1"/>
        <v/>
      </c>
      <c r="E12" s="76"/>
      <c r="F12" s="76"/>
      <c r="G12" s="77"/>
      <c r="H12" s="78"/>
      <c r="I12" s="78"/>
      <c r="J12" s="78"/>
      <c r="K12" s="78"/>
      <c r="L12" s="78"/>
      <c r="M12" s="78"/>
      <c r="N12" s="78"/>
      <c r="O12" s="57" t="str">
        <f t="shared" si="3"/>
        <v/>
      </c>
      <c r="P12" s="68" t="str">
        <f t="shared" si="4"/>
        <v/>
      </c>
      <c r="Q12" s="54" t="str">
        <f t="shared" si="5"/>
        <v/>
      </c>
      <c r="R12" s="86"/>
      <c r="S12" s="86"/>
      <c r="T12" s="86"/>
      <c r="U12" s="86"/>
      <c r="V12" s="62">
        <f t="shared" si="6"/>
        <v>0</v>
      </c>
      <c r="W12" s="62">
        <f t="shared" si="7"/>
        <v>0</v>
      </c>
      <c r="X12" s="62">
        <f t="shared" si="8"/>
        <v>0</v>
      </c>
      <c r="Y12" s="62">
        <f t="shared" si="9"/>
        <v>0</v>
      </c>
      <c r="Z12" s="62">
        <f t="shared" si="10"/>
        <v>0</v>
      </c>
      <c r="AA12" s="62"/>
      <c r="AB12" s="27" t="str">
        <f t="shared" si="11"/>
        <v/>
      </c>
    </row>
    <row r="13" spans="1:178" ht="15" customHeight="1">
      <c r="A13" s="54" t="e">
        <f>IF(#REF!&gt;0,ROW()-3,"")</f>
        <v>#REF!</v>
      </c>
      <c r="B13" s="68" t="str">
        <f t="shared" si="2"/>
        <v/>
      </c>
      <c r="C13" s="54" t="str">
        <f t="shared" si="0"/>
        <v/>
      </c>
      <c r="D13" s="55" t="str">
        <f t="shared" si="1"/>
        <v/>
      </c>
      <c r="E13" s="76"/>
      <c r="F13" s="76"/>
      <c r="G13" s="77"/>
      <c r="H13" s="78"/>
      <c r="I13" s="78"/>
      <c r="J13" s="78"/>
      <c r="K13" s="78"/>
      <c r="L13" s="78"/>
      <c r="M13" s="78"/>
      <c r="N13" s="78"/>
      <c r="O13" s="57" t="str">
        <f t="shared" si="3"/>
        <v/>
      </c>
      <c r="P13" s="68" t="str">
        <f t="shared" si="4"/>
        <v/>
      </c>
      <c r="Q13" s="54" t="str">
        <f t="shared" si="5"/>
        <v/>
      </c>
      <c r="R13" s="86"/>
      <c r="S13" s="86"/>
      <c r="T13" s="86"/>
      <c r="U13" s="86"/>
      <c r="V13" s="62">
        <f t="shared" si="6"/>
        <v>0</v>
      </c>
      <c r="W13" s="62">
        <f t="shared" si="7"/>
        <v>0</v>
      </c>
      <c r="X13" s="62">
        <f t="shared" si="8"/>
        <v>0</v>
      </c>
      <c r="Y13" s="62">
        <f t="shared" si="9"/>
        <v>0</v>
      </c>
      <c r="Z13" s="62">
        <f t="shared" si="10"/>
        <v>0</v>
      </c>
      <c r="AA13" s="62"/>
      <c r="AB13" s="27" t="str">
        <f t="shared" si="11"/>
        <v/>
      </c>
    </row>
    <row r="14" spans="1:178" ht="15" customHeight="1">
      <c r="A14" s="54" t="e">
        <f>IF(#REF!&gt;0,ROW()-3,"")</f>
        <v>#REF!</v>
      </c>
      <c r="B14" s="68" t="str">
        <f t="shared" si="2"/>
        <v/>
      </c>
      <c r="C14" s="54" t="str">
        <f t="shared" si="0"/>
        <v/>
      </c>
      <c r="D14" s="55" t="str">
        <f t="shared" si="1"/>
        <v/>
      </c>
      <c r="E14" s="76"/>
      <c r="F14" s="76"/>
      <c r="G14" s="77"/>
      <c r="H14" s="78"/>
      <c r="I14" s="78"/>
      <c r="J14" s="78"/>
      <c r="K14" s="78"/>
      <c r="L14" s="78"/>
      <c r="M14" s="78"/>
      <c r="N14" s="78"/>
      <c r="O14" s="57" t="str">
        <f t="shared" si="3"/>
        <v/>
      </c>
      <c r="P14" s="68" t="str">
        <f t="shared" si="4"/>
        <v/>
      </c>
      <c r="Q14" s="54" t="str">
        <f t="shared" si="5"/>
        <v/>
      </c>
      <c r="R14" s="86"/>
      <c r="S14" s="86"/>
      <c r="T14" s="86"/>
      <c r="U14" s="86"/>
      <c r="V14" s="62">
        <f t="shared" si="6"/>
        <v>0</v>
      </c>
      <c r="W14" s="62">
        <f t="shared" si="7"/>
        <v>0</v>
      </c>
      <c r="X14" s="62">
        <f t="shared" si="8"/>
        <v>0</v>
      </c>
      <c r="Y14" s="62">
        <f t="shared" si="9"/>
        <v>0</v>
      </c>
      <c r="Z14" s="62">
        <f t="shared" si="10"/>
        <v>0</v>
      </c>
      <c r="AA14" s="62"/>
      <c r="AB14" s="27" t="str">
        <f t="shared" si="11"/>
        <v/>
      </c>
    </row>
    <row r="15" spans="1:178" ht="15" customHeight="1">
      <c r="A15" s="54" t="e">
        <f>IF(#REF!&gt;0,ROW()-3,"")</f>
        <v>#REF!</v>
      </c>
      <c r="B15" s="68" t="str">
        <f t="shared" si="2"/>
        <v/>
      </c>
      <c r="C15" s="54" t="str">
        <f t="shared" si="0"/>
        <v/>
      </c>
      <c r="D15" s="55" t="str">
        <f t="shared" si="1"/>
        <v/>
      </c>
      <c r="E15" s="76"/>
      <c r="F15" s="76"/>
      <c r="G15" s="77"/>
      <c r="H15" s="78"/>
      <c r="I15" s="78"/>
      <c r="J15" s="78"/>
      <c r="K15" s="78"/>
      <c r="L15" s="78"/>
      <c r="M15" s="78"/>
      <c r="N15" s="78"/>
      <c r="O15" s="57" t="str">
        <f t="shared" si="3"/>
        <v/>
      </c>
      <c r="P15" s="68" t="str">
        <f t="shared" si="4"/>
        <v/>
      </c>
      <c r="Q15" s="54" t="str">
        <f t="shared" si="5"/>
        <v/>
      </c>
      <c r="R15" s="86"/>
      <c r="S15" s="86"/>
      <c r="T15" s="86"/>
      <c r="U15" s="86"/>
      <c r="V15" s="62">
        <f t="shared" si="6"/>
        <v>0</v>
      </c>
      <c r="W15" s="62">
        <f t="shared" si="7"/>
        <v>0</v>
      </c>
      <c r="X15" s="62">
        <f t="shared" si="8"/>
        <v>0</v>
      </c>
      <c r="Y15" s="62">
        <f t="shared" si="9"/>
        <v>0</v>
      </c>
      <c r="Z15" s="62">
        <f t="shared" si="10"/>
        <v>0</v>
      </c>
      <c r="AA15" s="62"/>
      <c r="AB15" s="27" t="str">
        <f t="shared" si="11"/>
        <v/>
      </c>
    </row>
    <row r="16" spans="1:178" ht="15" customHeight="1">
      <c r="A16" s="54" t="e">
        <f>IF(#REF!&gt;0,ROW()-3,"")</f>
        <v>#REF!</v>
      </c>
      <c r="B16" s="68" t="str">
        <f t="shared" si="2"/>
        <v/>
      </c>
      <c r="C16" s="54" t="str">
        <f t="shared" si="0"/>
        <v/>
      </c>
      <c r="D16" s="55" t="str">
        <f t="shared" si="1"/>
        <v/>
      </c>
      <c r="E16" s="76"/>
      <c r="F16" s="76"/>
      <c r="G16" s="77"/>
      <c r="H16" s="78"/>
      <c r="I16" s="78"/>
      <c r="J16" s="78"/>
      <c r="K16" s="78"/>
      <c r="L16" s="78"/>
      <c r="M16" s="78"/>
      <c r="N16" s="78"/>
      <c r="O16" s="57" t="str">
        <f t="shared" si="3"/>
        <v/>
      </c>
      <c r="P16" s="68" t="str">
        <f t="shared" si="4"/>
        <v/>
      </c>
      <c r="Q16" s="54" t="str">
        <f t="shared" si="5"/>
        <v/>
      </c>
      <c r="R16" s="86"/>
      <c r="S16" s="86"/>
      <c r="T16" s="86"/>
      <c r="U16" s="86"/>
      <c r="V16" s="62">
        <f t="shared" si="6"/>
        <v>0</v>
      </c>
      <c r="W16" s="62">
        <f t="shared" si="7"/>
        <v>0</v>
      </c>
      <c r="X16" s="62">
        <f t="shared" si="8"/>
        <v>0</v>
      </c>
      <c r="Y16" s="62">
        <f t="shared" si="9"/>
        <v>0</v>
      </c>
      <c r="Z16" s="62">
        <f t="shared" si="10"/>
        <v>0</v>
      </c>
      <c r="AA16" s="62"/>
      <c r="AB16" s="27" t="str">
        <f t="shared" si="11"/>
        <v/>
      </c>
    </row>
    <row r="17" spans="1:28" ht="15" customHeight="1">
      <c r="A17" s="54" t="e">
        <f>IF(#REF!&gt;0,ROW()-3,"")</f>
        <v>#REF!</v>
      </c>
      <c r="B17" s="68" t="str">
        <f t="shared" si="2"/>
        <v/>
      </c>
      <c r="C17" s="54" t="str">
        <f t="shared" si="0"/>
        <v/>
      </c>
      <c r="D17" s="55" t="str">
        <f t="shared" si="1"/>
        <v/>
      </c>
      <c r="E17" s="76"/>
      <c r="F17" s="76"/>
      <c r="G17" s="77"/>
      <c r="H17" s="78"/>
      <c r="I17" s="78"/>
      <c r="J17" s="78"/>
      <c r="K17" s="78"/>
      <c r="L17" s="78"/>
      <c r="M17" s="78"/>
      <c r="N17" s="78"/>
      <c r="O17" s="57" t="str">
        <f t="shared" si="3"/>
        <v/>
      </c>
      <c r="P17" s="68" t="str">
        <f t="shared" si="4"/>
        <v/>
      </c>
      <c r="Q17" s="54" t="str">
        <f t="shared" si="5"/>
        <v/>
      </c>
      <c r="R17" s="86"/>
      <c r="S17" s="86"/>
      <c r="T17" s="86"/>
      <c r="U17" s="86"/>
      <c r="V17" s="62">
        <f t="shared" si="6"/>
        <v>0</v>
      </c>
      <c r="W17" s="62">
        <f t="shared" si="7"/>
        <v>0</v>
      </c>
      <c r="X17" s="62">
        <f t="shared" si="8"/>
        <v>0</v>
      </c>
      <c r="Y17" s="62">
        <f t="shared" si="9"/>
        <v>0</v>
      </c>
      <c r="Z17" s="62">
        <f t="shared" si="10"/>
        <v>0</v>
      </c>
      <c r="AA17" s="62"/>
      <c r="AB17" s="27" t="str">
        <f t="shared" si="11"/>
        <v/>
      </c>
    </row>
    <row r="18" spans="1:28" ht="15" customHeight="1">
      <c r="A18" s="54" t="e">
        <f>IF(#REF!&gt;0,ROW()-3,"")</f>
        <v>#REF!</v>
      </c>
      <c r="B18" s="68" t="str">
        <f t="shared" si="2"/>
        <v/>
      </c>
      <c r="C18" s="54" t="str">
        <f t="shared" si="0"/>
        <v/>
      </c>
      <c r="D18" s="55" t="str">
        <f t="shared" si="1"/>
        <v/>
      </c>
      <c r="E18" s="76"/>
      <c r="F18" s="76"/>
      <c r="G18" s="77"/>
      <c r="H18" s="78"/>
      <c r="I18" s="78"/>
      <c r="J18" s="78"/>
      <c r="K18" s="78"/>
      <c r="L18" s="78"/>
      <c r="M18" s="78"/>
      <c r="N18" s="78"/>
      <c r="O18" s="57" t="str">
        <f t="shared" si="3"/>
        <v/>
      </c>
      <c r="P18" s="68" t="str">
        <f t="shared" si="4"/>
        <v/>
      </c>
      <c r="Q18" s="54" t="str">
        <f t="shared" si="5"/>
        <v/>
      </c>
      <c r="R18" s="86"/>
      <c r="S18" s="86"/>
      <c r="T18" s="86"/>
      <c r="U18" s="86"/>
      <c r="V18" s="62">
        <f t="shared" si="6"/>
        <v>0</v>
      </c>
      <c r="W18" s="62">
        <f t="shared" si="7"/>
        <v>0</v>
      </c>
      <c r="X18" s="62">
        <f t="shared" si="8"/>
        <v>0</v>
      </c>
      <c r="Y18" s="62">
        <f t="shared" si="9"/>
        <v>0</v>
      </c>
      <c r="Z18" s="62">
        <f t="shared" si="10"/>
        <v>0</v>
      </c>
      <c r="AA18" s="62"/>
      <c r="AB18" s="27" t="str">
        <f t="shared" si="11"/>
        <v/>
      </c>
    </row>
    <row r="19" spans="1:28" ht="15" customHeight="1">
      <c r="A19" s="54" t="e">
        <f>IF(#REF!&gt;0,ROW()-3,"")</f>
        <v>#REF!</v>
      </c>
      <c r="B19" s="68" t="str">
        <f t="shared" si="2"/>
        <v/>
      </c>
      <c r="C19" s="54" t="str">
        <f t="shared" si="0"/>
        <v/>
      </c>
      <c r="D19" s="55" t="str">
        <f t="shared" si="1"/>
        <v/>
      </c>
      <c r="E19" s="79"/>
      <c r="F19" s="79"/>
      <c r="G19" s="80"/>
      <c r="H19" s="80"/>
      <c r="I19" s="78"/>
      <c r="J19" s="78"/>
      <c r="K19" s="78"/>
      <c r="L19" s="78"/>
      <c r="M19" s="78"/>
      <c r="N19" s="78"/>
      <c r="O19" s="57" t="str">
        <f t="shared" si="3"/>
        <v/>
      </c>
      <c r="P19" s="68" t="str">
        <f t="shared" si="4"/>
        <v/>
      </c>
      <c r="Q19" s="54" t="str">
        <f t="shared" si="5"/>
        <v/>
      </c>
      <c r="R19" s="86"/>
      <c r="S19" s="86"/>
      <c r="T19" s="86"/>
      <c r="U19" s="86"/>
      <c r="V19" s="62">
        <f t="shared" si="6"/>
        <v>0</v>
      </c>
      <c r="W19" s="62">
        <f t="shared" si="7"/>
        <v>0</v>
      </c>
      <c r="X19" s="62">
        <f t="shared" si="8"/>
        <v>0</v>
      </c>
      <c r="Y19" s="62">
        <f t="shared" si="9"/>
        <v>0</v>
      </c>
      <c r="Z19" s="62">
        <f t="shared" si="10"/>
        <v>0</v>
      </c>
      <c r="AA19" s="62"/>
      <c r="AB19" s="27" t="str">
        <f t="shared" si="11"/>
        <v/>
      </c>
    </row>
    <row r="20" spans="1:28" ht="15" customHeight="1">
      <c r="A20" s="54" t="e">
        <f>IF(#REF!&gt;0,ROW()-3,"")</f>
        <v>#REF!</v>
      </c>
      <c r="B20" s="68" t="str">
        <f t="shared" si="2"/>
        <v/>
      </c>
      <c r="C20" s="54" t="str">
        <f t="shared" si="0"/>
        <v/>
      </c>
      <c r="D20" s="55" t="str">
        <f t="shared" si="1"/>
        <v/>
      </c>
      <c r="E20" s="79"/>
      <c r="F20" s="79"/>
      <c r="G20" s="80"/>
      <c r="H20" s="80"/>
      <c r="I20" s="78"/>
      <c r="J20" s="78"/>
      <c r="K20" s="78"/>
      <c r="L20" s="78"/>
      <c r="M20" s="78"/>
      <c r="N20" s="78"/>
      <c r="O20" s="57" t="str">
        <f t="shared" si="3"/>
        <v/>
      </c>
      <c r="P20" s="68" t="str">
        <f t="shared" si="4"/>
        <v/>
      </c>
      <c r="Q20" s="54" t="str">
        <f t="shared" si="5"/>
        <v/>
      </c>
      <c r="R20" s="86"/>
      <c r="S20" s="86"/>
      <c r="T20" s="86"/>
      <c r="U20" s="86"/>
      <c r="V20" s="62">
        <f t="shared" si="6"/>
        <v>0</v>
      </c>
      <c r="W20" s="62">
        <f t="shared" si="7"/>
        <v>0</v>
      </c>
      <c r="X20" s="62">
        <f t="shared" si="8"/>
        <v>0</v>
      </c>
      <c r="Y20" s="62">
        <f t="shared" si="9"/>
        <v>0</v>
      </c>
      <c r="Z20" s="62">
        <f t="shared" si="10"/>
        <v>0</v>
      </c>
      <c r="AA20" s="62"/>
      <c r="AB20" s="27" t="str">
        <f t="shared" si="11"/>
        <v/>
      </c>
    </row>
    <row r="21" spans="1:28" ht="15" customHeight="1">
      <c r="A21" s="54" t="e">
        <f>IF(#REF!&gt;0,ROW()-3,"")</f>
        <v>#REF!</v>
      </c>
      <c r="B21" s="68" t="str">
        <f t="shared" si="2"/>
        <v/>
      </c>
      <c r="C21" s="54" t="str">
        <f t="shared" si="0"/>
        <v/>
      </c>
      <c r="D21" s="55" t="str">
        <f t="shared" si="1"/>
        <v/>
      </c>
      <c r="E21" s="79"/>
      <c r="F21" s="79"/>
      <c r="G21" s="80"/>
      <c r="H21" s="80"/>
      <c r="I21" s="78"/>
      <c r="J21" s="78"/>
      <c r="K21" s="78"/>
      <c r="L21" s="78"/>
      <c r="M21" s="78"/>
      <c r="N21" s="78"/>
      <c r="O21" s="57" t="str">
        <f t="shared" si="3"/>
        <v/>
      </c>
      <c r="P21" s="68" t="str">
        <f t="shared" si="4"/>
        <v/>
      </c>
      <c r="Q21" s="54" t="str">
        <f t="shared" si="5"/>
        <v/>
      </c>
      <c r="R21" s="86"/>
      <c r="S21" s="86"/>
      <c r="T21" s="86"/>
      <c r="U21" s="86"/>
      <c r="V21" s="62">
        <f t="shared" si="6"/>
        <v>0</v>
      </c>
      <c r="W21" s="62">
        <f t="shared" si="7"/>
        <v>0</v>
      </c>
      <c r="X21" s="62">
        <f t="shared" si="8"/>
        <v>0</v>
      </c>
      <c r="Y21" s="62">
        <f t="shared" si="9"/>
        <v>0</v>
      </c>
      <c r="Z21" s="62">
        <f t="shared" si="10"/>
        <v>0</v>
      </c>
      <c r="AA21" s="62"/>
      <c r="AB21" s="27" t="str">
        <f t="shared" si="11"/>
        <v/>
      </c>
    </row>
    <row r="22" spans="1:28" ht="15" customHeight="1">
      <c r="A22" s="54" t="e">
        <f>IF(#REF!&gt;0,ROW()-3,"")</f>
        <v>#REF!</v>
      </c>
      <c r="B22" s="68" t="str">
        <f t="shared" si="2"/>
        <v/>
      </c>
      <c r="C22" s="54" t="str">
        <f t="shared" si="0"/>
        <v/>
      </c>
      <c r="D22" s="55" t="str">
        <f t="shared" si="1"/>
        <v/>
      </c>
      <c r="E22" s="79"/>
      <c r="F22" s="79"/>
      <c r="G22" s="80"/>
      <c r="H22" s="80"/>
      <c r="I22" s="78"/>
      <c r="J22" s="78"/>
      <c r="K22" s="78"/>
      <c r="L22" s="78"/>
      <c r="M22" s="78"/>
      <c r="N22" s="78"/>
      <c r="O22" s="57" t="str">
        <f t="shared" si="3"/>
        <v/>
      </c>
      <c r="P22" s="68" t="str">
        <f t="shared" si="4"/>
        <v/>
      </c>
      <c r="Q22" s="54" t="str">
        <f t="shared" si="5"/>
        <v/>
      </c>
      <c r="R22" s="86"/>
      <c r="S22" s="86"/>
      <c r="T22" s="86"/>
      <c r="U22" s="86"/>
      <c r="V22" s="62">
        <f t="shared" si="6"/>
        <v>0</v>
      </c>
      <c r="W22" s="62">
        <f t="shared" si="7"/>
        <v>0</v>
      </c>
      <c r="X22" s="62">
        <f t="shared" si="8"/>
        <v>0</v>
      </c>
      <c r="Y22" s="62">
        <f t="shared" si="9"/>
        <v>0</v>
      </c>
      <c r="Z22" s="62">
        <f t="shared" si="10"/>
        <v>0</v>
      </c>
      <c r="AA22" s="62"/>
      <c r="AB22" s="27" t="str">
        <f t="shared" si="11"/>
        <v/>
      </c>
    </row>
    <row r="23" spans="1:28" ht="15" customHeight="1">
      <c r="A23" s="54" t="e">
        <f>IF(#REF!&gt;0,ROW()-3,"")</f>
        <v>#REF!</v>
      </c>
      <c r="B23" s="68" t="str">
        <f t="shared" si="2"/>
        <v/>
      </c>
      <c r="C23" s="54" t="str">
        <f t="shared" si="0"/>
        <v/>
      </c>
      <c r="D23" s="55" t="str">
        <f t="shared" si="1"/>
        <v/>
      </c>
      <c r="E23" s="79"/>
      <c r="F23" s="79"/>
      <c r="G23" s="80"/>
      <c r="H23" s="80"/>
      <c r="I23" s="78"/>
      <c r="J23" s="78"/>
      <c r="K23" s="78"/>
      <c r="L23" s="78"/>
      <c r="M23" s="78"/>
      <c r="N23" s="78"/>
      <c r="O23" s="57" t="str">
        <f t="shared" si="3"/>
        <v/>
      </c>
      <c r="P23" s="68" t="str">
        <f t="shared" si="4"/>
        <v/>
      </c>
      <c r="Q23" s="54" t="str">
        <f t="shared" si="5"/>
        <v/>
      </c>
      <c r="R23" s="86"/>
      <c r="S23" s="86"/>
      <c r="T23" s="86"/>
      <c r="U23" s="86"/>
      <c r="V23" s="62">
        <f t="shared" si="6"/>
        <v>0</v>
      </c>
      <c r="W23" s="62">
        <f t="shared" si="7"/>
        <v>0</v>
      </c>
      <c r="X23" s="62">
        <f t="shared" si="8"/>
        <v>0</v>
      </c>
      <c r="Y23" s="62">
        <f t="shared" si="9"/>
        <v>0</v>
      </c>
      <c r="Z23" s="62">
        <f t="shared" si="10"/>
        <v>0</v>
      </c>
      <c r="AA23" s="62"/>
      <c r="AB23" s="27" t="str">
        <f t="shared" si="11"/>
        <v/>
      </c>
    </row>
    <row r="24" spans="1:28" ht="15" customHeight="1">
      <c r="A24" s="54" t="e">
        <f>IF(#REF!&gt;0,ROW()-3,"")</f>
        <v>#REF!</v>
      </c>
      <c r="B24" s="68" t="str">
        <f t="shared" si="2"/>
        <v/>
      </c>
      <c r="C24" s="54" t="str">
        <f t="shared" si="0"/>
        <v/>
      </c>
      <c r="D24" s="55" t="str">
        <f t="shared" si="1"/>
        <v/>
      </c>
      <c r="E24" s="76"/>
      <c r="F24" s="76"/>
      <c r="G24" s="77"/>
      <c r="H24" s="78"/>
      <c r="I24" s="78"/>
      <c r="J24" s="78"/>
      <c r="K24" s="78"/>
      <c r="L24" s="78"/>
      <c r="M24" s="78"/>
      <c r="N24" s="78"/>
      <c r="O24" s="57" t="str">
        <f t="shared" si="3"/>
        <v/>
      </c>
      <c r="P24" s="68" t="str">
        <f t="shared" si="4"/>
        <v/>
      </c>
      <c r="Q24" s="54" t="str">
        <f t="shared" si="5"/>
        <v/>
      </c>
      <c r="R24" s="86"/>
      <c r="S24" s="86"/>
      <c r="T24" s="86"/>
      <c r="U24" s="86"/>
      <c r="V24" s="62">
        <f t="shared" si="6"/>
        <v>0</v>
      </c>
      <c r="W24" s="62">
        <f t="shared" si="7"/>
        <v>0</v>
      </c>
      <c r="X24" s="62">
        <f t="shared" si="8"/>
        <v>0</v>
      </c>
      <c r="Y24" s="62">
        <f t="shared" si="9"/>
        <v>0</v>
      </c>
      <c r="Z24" s="62">
        <f t="shared" si="10"/>
        <v>0</v>
      </c>
      <c r="AA24" s="62"/>
      <c r="AB24" s="27" t="str">
        <f t="shared" si="11"/>
        <v/>
      </c>
    </row>
    <row r="25" spans="1:28" ht="15" customHeight="1">
      <c r="A25" s="54" t="e">
        <f>IF(#REF!&gt;0,ROW()-3,"")</f>
        <v>#REF!</v>
      </c>
      <c r="B25" s="68" t="str">
        <f t="shared" si="2"/>
        <v/>
      </c>
      <c r="C25" s="54" t="str">
        <f t="shared" si="0"/>
        <v/>
      </c>
      <c r="D25" s="55" t="str">
        <f t="shared" si="1"/>
        <v/>
      </c>
      <c r="E25" s="79"/>
      <c r="F25" s="79"/>
      <c r="G25" s="80"/>
      <c r="H25" s="80"/>
      <c r="I25" s="78"/>
      <c r="J25" s="78"/>
      <c r="K25" s="78"/>
      <c r="L25" s="78"/>
      <c r="M25" s="78"/>
      <c r="N25" s="78"/>
      <c r="O25" s="57" t="str">
        <f t="shared" si="3"/>
        <v/>
      </c>
      <c r="P25" s="68" t="str">
        <f t="shared" si="4"/>
        <v/>
      </c>
      <c r="Q25" s="54" t="str">
        <f t="shared" si="5"/>
        <v/>
      </c>
      <c r="R25" s="86"/>
      <c r="S25" s="86"/>
      <c r="T25" s="86"/>
      <c r="U25" s="86"/>
      <c r="V25" s="62">
        <f t="shared" si="6"/>
        <v>0</v>
      </c>
      <c r="W25" s="62">
        <f t="shared" si="7"/>
        <v>0</v>
      </c>
      <c r="X25" s="62">
        <f t="shared" si="8"/>
        <v>0</v>
      </c>
      <c r="Y25" s="62">
        <f t="shared" si="9"/>
        <v>0</v>
      </c>
      <c r="Z25" s="62">
        <f t="shared" si="10"/>
        <v>0</v>
      </c>
      <c r="AA25" s="62"/>
      <c r="AB25" s="27" t="str">
        <f t="shared" si="11"/>
        <v/>
      </c>
    </row>
    <row r="26" spans="1:28" ht="15" customHeight="1">
      <c r="A26" s="54" t="e">
        <f>IF(#REF!&gt;0,ROW()-3,"")</f>
        <v>#REF!</v>
      </c>
      <c r="B26" s="68" t="str">
        <f t="shared" si="2"/>
        <v/>
      </c>
      <c r="C26" s="54" t="str">
        <f t="shared" si="0"/>
        <v/>
      </c>
      <c r="D26" s="55" t="str">
        <f t="shared" si="1"/>
        <v/>
      </c>
      <c r="E26" s="79"/>
      <c r="F26" s="79"/>
      <c r="G26" s="80"/>
      <c r="H26" s="80"/>
      <c r="I26" s="78"/>
      <c r="J26" s="78"/>
      <c r="K26" s="78"/>
      <c r="L26" s="78"/>
      <c r="M26" s="78"/>
      <c r="N26" s="78"/>
      <c r="O26" s="57" t="str">
        <f t="shared" si="3"/>
        <v/>
      </c>
      <c r="P26" s="68" t="str">
        <f t="shared" si="4"/>
        <v/>
      </c>
      <c r="Q26" s="54" t="str">
        <f t="shared" si="5"/>
        <v/>
      </c>
      <c r="R26" s="86"/>
      <c r="S26" s="86"/>
      <c r="T26" s="86"/>
      <c r="U26" s="86"/>
      <c r="V26" s="62">
        <f t="shared" si="6"/>
        <v>0</v>
      </c>
      <c r="W26" s="62">
        <f t="shared" si="7"/>
        <v>0</v>
      </c>
      <c r="X26" s="62">
        <f t="shared" si="8"/>
        <v>0</v>
      </c>
      <c r="Y26" s="62">
        <f t="shared" si="9"/>
        <v>0</v>
      </c>
      <c r="Z26" s="62">
        <f t="shared" si="10"/>
        <v>0</v>
      </c>
      <c r="AA26" s="62"/>
      <c r="AB26" s="27" t="str">
        <f t="shared" si="11"/>
        <v/>
      </c>
    </row>
    <row r="27" spans="1:28" ht="15" customHeight="1">
      <c r="A27" s="54" t="e">
        <f>IF(#REF!&gt;0,ROW()-3,"")</f>
        <v>#REF!</v>
      </c>
      <c r="B27" s="68" t="str">
        <f t="shared" si="2"/>
        <v/>
      </c>
      <c r="C27" s="54" t="str">
        <f t="shared" si="0"/>
        <v/>
      </c>
      <c r="D27" s="55" t="str">
        <f t="shared" si="1"/>
        <v/>
      </c>
      <c r="E27" s="79"/>
      <c r="F27" s="79"/>
      <c r="G27" s="80"/>
      <c r="H27" s="80"/>
      <c r="I27" s="78"/>
      <c r="J27" s="78"/>
      <c r="K27" s="78"/>
      <c r="L27" s="78"/>
      <c r="M27" s="78"/>
      <c r="N27" s="78"/>
      <c r="O27" s="57" t="str">
        <f t="shared" si="3"/>
        <v/>
      </c>
      <c r="P27" s="68" t="str">
        <f t="shared" si="4"/>
        <v/>
      </c>
      <c r="Q27" s="54" t="str">
        <f t="shared" si="5"/>
        <v/>
      </c>
      <c r="R27" s="86"/>
      <c r="S27" s="86"/>
      <c r="T27" s="86"/>
      <c r="U27" s="86"/>
      <c r="V27" s="62">
        <f t="shared" si="6"/>
        <v>0</v>
      </c>
      <c r="W27" s="62">
        <f t="shared" si="7"/>
        <v>0</v>
      </c>
      <c r="X27" s="62">
        <f t="shared" si="8"/>
        <v>0</v>
      </c>
      <c r="Y27" s="62">
        <f t="shared" si="9"/>
        <v>0</v>
      </c>
      <c r="Z27" s="62">
        <f t="shared" si="10"/>
        <v>0</v>
      </c>
      <c r="AA27" s="62"/>
      <c r="AB27" s="27" t="str">
        <f t="shared" si="11"/>
        <v/>
      </c>
    </row>
    <row r="28" spans="1:28" ht="15" customHeight="1">
      <c r="A28" s="54" t="e">
        <f>IF(#REF!&gt;0,ROW()-3,"")</f>
        <v>#REF!</v>
      </c>
      <c r="B28" s="68" t="str">
        <f t="shared" si="2"/>
        <v/>
      </c>
      <c r="C28" s="54" t="str">
        <f t="shared" si="0"/>
        <v/>
      </c>
      <c r="D28" s="55" t="str">
        <f t="shared" si="1"/>
        <v/>
      </c>
      <c r="E28" s="79"/>
      <c r="F28" s="79"/>
      <c r="G28" s="80"/>
      <c r="H28" s="80"/>
      <c r="I28" s="78"/>
      <c r="J28" s="78"/>
      <c r="K28" s="78"/>
      <c r="L28" s="78"/>
      <c r="M28" s="78"/>
      <c r="N28" s="78"/>
      <c r="O28" s="57" t="str">
        <f t="shared" si="3"/>
        <v/>
      </c>
      <c r="P28" s="68" t="str">
        <f t="shared" si="4"/>
        <v/>
      </c>
      <c r="Q28" s="54" t="str">
        <f t="shared" si="5"/>
        <v/>
      </c>
      <c r="R28" s="86"/>
      <c r="S28" s="86"/>
      <c r="T28" s="86"/>
      <c r="U28" s="86"/>
      <c r="V28" s="62">
        <f t="shared" si="6"/>
        <v>0</v>
      </c>
      <c r="W28" s="62">
        <f t="shared" si="7"/>
        <v>0</v>
      </c>
      <c r="X28" s="62">
        <f t="shared" si="8"/>
        <v>0</v>
      </c>
      <c r="Y28" s="62">
        <f t="shared" si="9"/>
        <v>0</v>
      </c>
      <c r="Z28" s="62">
        <f t="shared" si="10"/>
        <v>0</v>
      </c>
      <c r="AA28" s="62"/>
      <c r="AB28" s="27" t="str">
        <f t="shared" si="11"/>
        <v/>
      </c>
    </row>
    <row r="29" spans="1:28" ht="15" customHeight="1">
      <c r="A29" s="54" t="e">
        <f>IF(#REF!&gt;0,ROW()-3,"")</f>
        <v>#REF!</v>
      </c>
      <c r="B29" s="68" t="str">
        <f t="shared" si="2"/>
        <v/>
      </c>
      <c r="C29" s="54" t="str">
        <f t="shared" si="0"/>
        <v/>
      </c>
      <c r="D29" s="55" t="str">
        <f t="shared" si="1"/>
        <v/>
      </c>
      <c r="E29" s="79"/>
      <c r="F29" s="79"/>
      <c r="G29" s="80"/>
      <c r="H29" s="80"/>
      <c r="I29" s="78"/>
      <c r="J29" s="78"/>
      <c r="K29" s="78"/>
      <c r="L29" s="78"/>
      <c r="M29" s="78"/>
      <c r="N29" s="78"/>
      <c r="O29" s="57" t="str">
        <f t="shared" si="3"/>
        <v/>
      </c>
      <c r="P29" s="68" t="str">
        <f t="shared" si="4"/>
        <v/>
      </c>
      <c r="Q29" s="54" t="str">
        <f t="shared" si="5"/>
        <v/>
      </c>
      <c r="R29" s="86"/>
      <c r="S29" s="86"/>
      <c r="T29" s="86"/>
      <c r="U29" s="86"/>
      <c r="V29" s="62">
        <f t="shared" si="6"/>
        <v>0</v>
      </c>
      <c r="W29" s="62">
        <f t="shared" si="7"/>
        <v>0</v>
      </c>
      <c r="X29" s="62">
        <f t="shared" si="8"/>
        <v>0</v>
      </c>
      <c r="Y29" s="62">
        <f t="shared" si="9"/>
        <v>0</v>
      </c>
      <c r="Z29" s="62">
        <f t="shared" si="10"/>
        <v>0</v>
      </c>
      <c r="AA29" s="62"/>
      <c r="AB29" s="27" t="str">
        <f t="shared" si="11"/>
        <v/>
      </c>
    </row>
    <row r="30" spans="1:28" ht="15" customHeight="1">
      <c r="A30" s="54" t="e">
        <f>IF(#REF!&gt;0,ROW()-3,"")</f>
        <v>#REF!</v>
      </c>
      <c r="B30" s="68" t="str">
        <f t="shared" si="2"/>
        <v/>
      </c>
      <c r="C30" s="54" t="str">
        <f t="shared" si="0"/>
        <v/>
      </c>
      <c r="D30" s="55" t="str">
        <f t="shared" si="1"/>
        <v/>
      </c>
      <c r="E30" s="79"/>
      <c r="F30" s="79"/>
      <c r="G30" s="80"/>
      <c r="H30" s="80"/>
      <c r="I30" s="78"/>
      <c r="J30" s="78"/>
      <c r="K30" s="78"/>
      <c r="L30" s="78"/>
      <c r="M30" s="78"/>
      <c r="N30" s="78"/>
      <c r="O30" s="57" t="str">
        <f t="shared" si="3"/>
        <v/>
      </c>
      <c r="P30" s="68" t="str">
        <f t="shared" si="4"/>
        <v/>
      </c>
      <c r="Q30" s="54" t="str">
        <f t="shared" si="5"/>
        <v/>
      </c>
      <c r="R30" s="86"/>
      <c r="S30" s="86"/>
      <c r="T30" s="86"/>
      <c r="U30" s="86"/>
      <c r="V30" s="62">
        <f t="shared" si="6"/>
        <v>0</v>
      </c>
      <c r="W30" s="62">
        <f t="shared" si="7"/>
        <v>0</v>
      </c>
      <c r="X30" s="62">
        <f t="shared" si="8"/>
        <v>0</v>
      </c>
      <c r="Y30" s="62">
        <f t="shared" si="9"/>
        <v>0</v>
      </c>
      <c r="Z30" s="62">
        <f t="shared" si="10"/>
        <v>0</v>
      </c>
      <c r="AA30" s="62"/>
      <c r="AB30" s="27" t="str">
        <f t="shared" si="11"/>
        <v/>
      </c>
    </row>
    <row r="31" spans="1:28" ht="15" customHeight="1">
      <c r="A31" s="54" t="e">
        <f>IF(#REF!&gt;0,ROW()-3,"")</f>
        <v>#REF!</v>
      </c>
      <c r="B31" s="68" t="str">
        <f t="shared" si="2"/>
        <v/>
      </c>
      <c r="C31" s="54" t="str">
        <f t="shared" si="0"/>
        <v/>
      </c>
      <c r="D31" s="55" t="str">
        <f t="shared" si="1"/>
        <v/>
      </c>
      <c r="E31" s="79"/>
      <c r="F31" s="79"/>
      <c r="G31" s="80"/>
      <c r="H31" s="80"/>
      <c r="I31" s="78"/>
      <c r="J31" s="78"/>
      <c r="K31" s="78"/>
      <c r="L31" s="78"/>
      <c r="M31" s="78"/>
      <c r="N31" s="78"/>
      <c r="O31" s="57" t="str">
        <f t="shared" si="3"/>
        <v/>
      </c>
      <c r="P31" s="68" t="str">
        <f t="shared" si="4"/>
        <v/>
      </c>
      <c r="Q31" s="54" t="str">
        <f t="shared" si="5"/>
        <v/>
      </c>
      <c r="R31" s="86"/>
      <c r="S31" s="86"/>
      <c r="T31" s="86"/>
      <c r="U31" s="86"/>
      <c r="V31" s="62">
        <f t="shared" si="6"/>
        <v>0</v>
      </c>
      <c r="W31" s="62">
        <f t="shared" si="7"/>
        <v>0</v>
      </c>
      <c r="X31" s="62">
        <f t="shared" si="8"/>
        <v>0</v>
      </c>
      <c r="Y31" s="62">
        <f t="shared" si="9"/>
        <v>0</v>
      </c>
      <c r="Z31" s="62">
        <f t="shared" si="10"/>
        <v>0</v>
      </c>
      <c r="AA31" s="62"/>
      <c r="AB31" s="27" t="str">
        <f t="shared" si="11"/>
        <v/>
      </c>
    </row>
    <row r="32" spans="1:28" ht="15" customHeight="1">
      <c r="A32" s="54" t="e">
        <f>IF(#REF!&gt;0,ROW()-3,"")</f>
        <v>#REF!</v>
      </c>
      <c r="B32" s="68" t="str">
        <f t="shared" si="2"/>
        <v/>
      </c>
      <c r="C32" s="54" t="str">
        <f t="shared" ref="C32:C54" si="12">IF(B32="","",IF(COUNTIF($B$10:$B$106,B32)&gt;1, "=", ""))</f>
        <v/>
      </c>
      <c r="D32" s="55" t="str">
        <f t="shared" ref="D32:D54" si="13">IF(P32&lt;=H$60,"FINALE","")</f>
        <v/>
      </c>
      <c r="E32" s="81"/>
      <c r="F32" s="81"/>
      <c r="G32" s="81"/>
      <c r="H32" s="81"/>
      <c r="I32" s="78"/>
      <c r="J32" s="78"/>
      <c r="K32" s="78"/>
      <c r="L32" s="78"/>
      <c r="M32" s="78"/>
      <c r="N32" s="78"/>
      <c r="O32" s="57" t="str">
        <f t="shared" si="3"/>
        <v/>
      </c>
      <c r="P32" s="68" t="str">
        <f t="shared" si="4"/>
        <v/>
      </c>
      <c r="Q32" s="54" t="str">
        <f t="shared" si="5"/>
        <v/>
      </c>
      <c r="R32" s="86"/>
      <c r="S32" s="86"/>
      <c r="T32" s="86"/>
      <c r="U32" s="86"/>
      <c r="V32" s="62">
        <f t="shared" si="6"/>
        <v>0</v>
      </c>
      <c r="W32" s="62">
        <f t="shared" si="7"/>
        <v>0</v>
      </c>
      <c r="X32" s="62">
        <f t="shared" si="8"/>
        <v>0</v>
      </c>
      <c r="Y32" s="62">
        <f t="shared" si="9"/>
        <v>0</v>
      </c>
      <c r="Z32" s="62">
        <f t="shared" si="10"/>
        <v>0</v>
      </c>
      <c r="AA32" s="62"/>
      <c r="AB32" s="27" t="str">
        <f t="shared" si="11"/>
        <v/>
      </c>
    </row>
    <row r="33" spans="1:28" ht="15" customHeight="1">
      <c r="A33" s="54" t="e">
        <f>IF(#REF!&gt;0,ROW()-3,"")</f>
        <v>#REF!</v>
      </c>
      <c r="B33" s="68" t="str">
        <f t="shared" si="2"/>
        <v/>
      </c>
      <c r="C33" s="54" t="str">
        <f t="shared" si="12"/>
        <v/>
      </c>
      <c r="D33" s="55" t="str">
        <f t="shared" si="13"/>
        <v/>
      </c>
      <c r="E33" s="81"/>
      <c r="F33" s="81"/>
      <c r="G33" s="81"/>
      <c r="H33" s="81"/>
      <c r="I33" s="78"/>
      <c r="J33" s="78"/>
      <c r="K33" s="78"/>
      <c r="L33" s="78"/>
      <c r="M33" s="78"/>
      <c r="N33" s="78"/>
      <c r="O33" s="57" t="str">
        <f t="shared" si="3"/>
        <v/>
      </c>
      <c r="P33" s="68" t="str">
        <f t="shared" si="4"/>
        <v/>
      </c>
      <c r="Q33" s="54" t="str">
        <f t="shared" si="5"/>
        <v/>
      </c>
      <c r="R33" s="86"/>
      <c r="S33" s="86"/>
      <c r="T33" s="86"/>
      <c r="U33" s="86"/>
      <c r="V33" s="62">
        <f t="shared" si="6"/>
        <v>0</v>
      </c>
      <c r="W33" s="62">
        <f t="shared" si="7"/>
        <v>0</v>
      </c>
      <c r="X33" s="62">
        <f t="shared" si="8"/>
        <v>0</v>
      </c>
      <c r="Y33" s="62">
        <f t="shared" si="9"/>
        <v>0</v>
      </c>
      <c r="Z33" s="62">
        <f t="shared" si="10"/>
        <v>0</v>
      </c>
      <c r="AA33" s="62"/>
      <c r="AB33" s="27" t="str">
        <f t="shared" si="11"/>
        <v/>
      </c>
    </row>
    <row r="34" spans="1:28" ht="15" customHeight="1">
      <c r="A34" s="54" t="e">
        <f>IF(#REF!&gt;0,ROW()-3,"")</f>
        <v>#REF!</v>
      </c>
      <c r="B34" s="68" t="str">
        <f t="shared" si="2"/>
        <v/>
      </c>
      <c r="C34" s="54" t="str">
        <f t="shared" si="12"/>
        <v/>
      </c>
      <c r="D34" s="55" t="str">
        <f t="shared" si="13"/>
        <v/>
      </c>
      <c r="E34" s="81"/>
      <c r="F34" s="81"/>
      <c r="G34" s="81"/>
      <c r="H34" s="81"/>
      <c r="I34" s="78"/>
      <c r="J34" s="78"/>
      <c r="K34" s="78"/>
      <c r="L34" s="78"/>
      <c r="M34" s="78"/>
      <c r="N34" s="78"/>
      <c r="O34" s="57" t="str">
        <f t="shared" si="3"/>
        <v/>
      </c>
      <c r="P34" s="68" t="str">
        <f t="shared" si="4"/>
        <v/>
      </c>
      <c r="Q34" s="54" t="str">
        <f t="shared" si="5"/>
        <v/>
      </c>
      <c r="R34" s="86"/>
      <c r="S34" s="86"/>
      <c r="T34" s="86"/>
      <c r="U34" s="86"/>
      <c r="V34" s="62">
        <f t="shared" si="6"/>
        <v>0</v>
      </c>
      <c r="W34" s="62">
        <f t="shared" si="7"/>
        <v>0</v>
      </c>
      <c r="X34" s="62">
        <f t="shared" si="8"/>
        <v>0</v>
      </c>
      <c r="Y34" s="62">
        <f t="shared" si="9"/>
        <v>0</v>
      </c>
      <c r="Z34" s="62">
        <f t="shared" si="10"/>
        <v>0</v>
      </c>
      <c r="AA34" s="62"/>
      <c r="AB34" s="27" t="str">
        <f t="shared" si="11"/>
        <v/>
      </c>
    </row>
    <row r="35" spans="1:28" ht="15" customHeight="1">
      <c r="A35" s="54" t="e">
        <f>IF(#REF!&gt;0,ROW()-3,"")</f>
        <v>#REF!</v>
      </c>
      <c r="B35" s="68" t="str">
        <f t="shared" si="2"/>
        <v/>
      </c>
      <c r="C35" s="54" t="str">
        <f t="shared" si="12"/>
        <v/>
      </c>
      <c r="D35" s="55" t="str">
        <f t="shared" si="13"/>
        <v/>
      </c>
      <c r="E35" s="81"/>
      <c r="F35" s="81"/>
      <c r="G35" s="81"/>
      <c r="H35" s="81"/>
      <c r="I35" s="78"/>
      <c r="J35" s="78"/>
      <c r="K35" s="78"/>
      <c r="L35" s="78"/>
      <c r="M35" s="78"/>
      <c r="N35" s="78"/>
      <c r="O35" s="57" t="str">
        <f t="shared" si="3"/>
        <v/>
      </c>
      <c r="P35" s="68" t="str">
        <f t="shared" si="4"/>
        <v/>
      </c>
      <c r="Q35" s="54" t="str">
        <f t="shared" si="5"/>
        <v/>
      </c>
      <c r="R35" s="86"/>
      <c r="S35" s="86"/>
      <c r="T35" s="86"/>
      <c r="U35" s="86"/>
      <c r="V35" s="62">
        <f t="shared" si="6"/>
        <v>0</v>
      </c>
      <c r="W35" s="62">
        <f t="shared" si="7"/>
        <v>0</v>
      </c>
      <c r="X35" s="62">
        <f t="shared" si="8"/>
        <v>0</v>
      </c>
      <c r="Y35" s="62">
        <f t="shared" si="9"/>
        <v>0</v>
      </c>
      <c r="Z35" s="62">
        <f t="shared" si="10"/>
        <v>0</v>
      </c>
      <c r="AA35" s="62"/>
      <c r="AB35" s="27" t="str">
        <f t="shared" si="11"/>
        <v/>
      </c>
    </row>
    <row r="36" spans="1:28" ht="15" customHeight="1">
      <c r="A36" s="54" t="e">
        <f>IF(#REF!&gt;0,ROW()-3,"")</f>
        <v>#REF!</v>
      </c>
      <c r="B36" s="68" t="str">
        <f t="shared" si="2"/>
        <v/>
      </c>
      <c r="C36" s="54" t="str">
        <f t="shared" si="12"/>
        <v/>
      </c>
      <c r="D36" s="55" t="str">
        <f t="shared" si="13"/>
        <v/>
      </c>
      <c r="E36" s="81"/>
      <c r="F36" s="81"/>
      <c r="G36" s="81"/>
      <c r="H36" s="81"/>
      <c r="I36" s="78"/>
      <c r="J36" s="78"/>
      <c r="K36" s="78"/>
      <c r="L36" s="78"/>
      <c r="M36" s="78"/>
      <c r="N36" s="78"/>
      <c r="O36" s="57" t="str">
        <f t="shared" si="3"/>
        <v/>
      </c>
      <c r="P36" s="68" t="str">
        <f t="shared" si="4"/>
        <v/>
      </c>
      <c r="Q36" s="54" t="str">
        <f t="shared" si="5"/>
        <v/>
      </c>
      <c r="R36" s="86"/>
      <c r="S36" s="86"/>
      <c r="T36" s="86"/>
      <c r="U36" s="86"/>
      <c r="V36" s="62">
        <f t="shared" si="6"/>
        <v>0</v>
      </c>
      <c r="W36" s="62">
        <f t="shared" si="7"/>
        <v>0</v>
      </c>
      <c r="X36" s="62">
        <f t="shared" si="8"/>
        <v>0</v>
      </c>
      <c r="Y36" s="62">
        <f t="shared" si="9"/>
        <v>0</v>
      </c>
      <c r="Z36" s="62">
        <f t="shared" si="10"/>
        <v>0</v>
      </c>
      <c r="AA36" s="62"/>
      <c r="AB36" s="27" t="str">
        <f t="shared" si="11"/>
        <v/>
      </c>
    </row>
    <row r="37" spans="1:28" ht="15" customHeight="1">
      <c r="A37" s="54" t="e">
        <f>IF(#REF!&gt;0,ROW()-3,"")</f>
        <v>#REF!</v>
      </c>
      <c r="B37" s="68" t="str">
        <f t="shared" si="2"/>
        <v/>
      </c>
      <c r="C37" s="54" t="str">
        <f t="shared" si="12"/>
        <v/>
      </c>
      <c r="D37" s="55" t="str">
        <f t="shared" si="13"/>
        <v/>
      </c>
      <c r="E37" s="81"/>
      <c r="F37" s="81"/>
      <c r="G37" s="81"/>
      <c r="H37" s="81"/>
      <c r="I37" s="78"/>
      <c r="J37" s="78"/>
      <c r="K37" s="78"/>
      <c r="L37" s="78"/>
      <c r="M37" s="78"/>
      <c r="N37" s="78"/>
      <c r="O37" s="57" t="str">
        <f t="shared" si="3"/>
        <v/>
      </c>
      <c r="P37" s="68" t="str">
        <f t="shared" si="4"/>
        <v/>
      </c>
      <c r="Q37" s="54" t="str">
        <f t="shared" si="5"/>
        <v/>
      </c>
      <c r="R37" s="86"/>
      <c r="S37" s="86"/>
      <c r="T37" s="86"/>
      <c r="U37" s="86"/>
      <c r="V37" s="62">
        <f t="shared" si="6"/>
        <v>0</v>
      </c>
      <c r="W37" s="62">
        <f t="shared" si="7"/>
        <v>0</v>
      </c>
      <c r="X37" s="62">
        <f t="shared" si="8"/>
        <v>0</v>
      </c>
      <c r="Y37" s="62">
        <f t="shared" si="9"/>
        <v>0</v>
      </c>
      <c r="Z37" s="62">
        <f t="shared" si="10"/>
        <v>0</v>
      </c>
      <c r="AA37" s="62"/>
      <c r="AB37" s="27" t="str">
        <f t="shared" si="11"/>
        <v/>
      </c>
    </row>
    <row r="38" spans="1:28" ht="15" customHeight="1">
      <c r="A38" s="54" t="e">
        <f>IF(#REF!&gt;0,ROW()-3,"")</f>
        <v>#REF!</v>
      </c>
      <c r="B38" s="68" t="str">
        <f t="shared" si="2"/>
        <v/>
      </c>
      <c r="C38" s="54" t="str">
        <f t="shared" si="12"/>
        <v/>
      </c>
      <c r="D38" s="55" t="str">
        <f t="shared" si="13"/>
        <v/>
      </c>
      <c r="E38" s="81"/>
      <c r="F38" s="81"/>
      <c r="G38" s="81"/>
      <c r="H38" s="81"/>
      <c r="I38" s="78"/>
      <c r="J38" s="78"/>
      <c r="K38" s="78"/>
      <c r="L38" s="78"/>
      <c r="M38" s="78"/>
      <c r="N38" s="78"/>
      <c r="O38" s="57" t="str">
        <f t="shared" si="3"/>
        <v/>
      </c>
      <c r="P38" s="68" t="str">
        <f t="shared" si="4"/>
        <v/>
      </c>
      <c r="Q38" s="54" t="str">
        <f t="shared" si="5"/>
        <v/>
      </c>
      <c r="R38" s="86"/>
      <c r="S38" s="86"/>
      <c r="T38" s="86"/>
      <c r="U38" s="86"/>
      <c r="V38" s="62">
        <f t="shared" si="6"/>
        <v>0</v>
      </c>
      <c r="W38" s="62">
        <f t="shared" si="7"/>
        <v>0</v>
      </c>
      <c r="X38" s="62">
        <f t="shared" si="8"/>
        <v>0</v>
      </c>
      <c r="Y38" s="62">
        <f t="shared" si="9"/>
        <v>0</v>
      </c>
      <c r="Z38" s="62">
        <f t="shared" si="10"/>
        <v>0</v>
      </c>
      <c r="AA38" s="62"/>
      <c r="AB38" s="27" t="str">
        <f t="shared" si="11"/>
        <v/>
      </c>
    </row>
    <row r="39" spans="1:28" ht="15" hidden="1" customHeight="1">
      <c r="A39" s="54" t="e">
        <f>IF(#REF!&gt;0,ROW()-3,"")</f>
        <v>#REF!</v>
      </c>
      <c r="B39" s="68" t="str">
        <f t="shared" ref="B39:B54" si="14">P39</f>
        <v/>
      </c>
      <c r="C39" s="54" t="str">
        <f t="shared" si="12"/>
        <v/>
      </c>
      <c r="D39" s="55" t="str">
        <f t="shared" si="13"/>
        <v/>
      </c>
      <c r="E39" s="58"/>
      <c r="F39" s="58"/>
      <c r="G39" s="58"/>
      <c r="H39" s="58"/>
      <c r="I39" s="56"/>
      <c r="J39" s="56"/>
      <c r="K39" s="56"/>
      <c r="L39" s="56"/>
      <c r="M39" s="56"/>
      <c r="N39" s="56"/>
      <c r="O39" s="57" t="str">
        <f t="shared" si="3"/>
        <v/>
      </c>
      <c r="P39" s="68" t="str">
        <f t="shared" si="4"/>
        <v/>
      </c>
      <c r="Q39" s="54" t="str">
        <f t="shared" si="5"/>
        <v/>
      </c>
      <c r="R39" s="62"/>
      <c r="S39" s="62"/>
      <c r="T39" s="62"/>
      <c r="U39" s="62"/>
      <c r="V39" s="62">
        <f t="shared" si="6"/>
        <v>0</v>
      </c>
      <c r="W39" s="62">
        <f t="shared" si="7"/>
        <v>0</v>
      </c>
      <c r="X39" s="62">
        <f t="shared" si="8"/>
        <v>0</v>
      </c>
      <c r="Y39" s="62">
        <f t="shared" si="9"/>
        <v>0</v>
      </c>
      <c r="Z39" s="62">
        <f t="shared" si="10"/>
        <v>0</v>
      </c>
      <c r="AA39" s="62"/>
      <c r="AB39" s="27" t="str">
        <f t="shared" si="11"/>
        <v/>
      </c>
    </row>
    <row r="40" spans="1:28" ht="15" hidden="1" customHeight="1">
      <c r="A40" s="54" t="e">
        <f>IF(#REF!&gt;0,ROW()-3,"")</f>
        <v>#REF!</v>
      </c>
      <c r="B40" s="68" t="str">
        <f t="shared" si="14"/>
        <v/>
      </c>
      <c r="C40" s="54" t="str">
        <f t="shared" si="12"/>
        <v/>
      </c>
      <c r="D40" s="55" t="str">
        <f t="shared" si="13"/>
        <v/>
      </c>
      <c r="E40" s="58"/>
      <c r="F40" s="58"/>
      <c r="G40" s="58"/>
      <c r="H40" s="58"/>
      <c r="I40" s="56"/>
      <c r="J40" s="56"/>
      <c r="K40" s="56"/>
      <c r="L40" s="56"/>
      <c r="M40" s="56"/>
      <c r="N40" s="56"/>
      <c r="O40" s="57" t="str">
        <f t="shared" si="3"/>
        <v/>
      </c>
      <c r="P40" s="68" t="str">
        <f t="shared" si="4"/>
        <v/>
      </c>
      <c r="Q40" s="54" t="str">
        <f t="shared" si="5"/>
        <v/>
      </c>
      <c r="R40" s="62"/>
      <c r="S40" s="62"/>
      <c r="T40" s="62"/>
      <c r="U40" s="62"/>
      <c r="V40" s="62">
        <f t="shared" si="6"/>
        <v>0</v>
      </c>
      <c r="W40" s="62">
        <f t="shared" si="7"/>
        <v>0</v>
      </c>
      <c r="X40" s="62">
        <f t="shared" si="8"/>
        <v>0</v>
      </c>
      <c r="Y40" s="62">
        <f t="shared" si="9"/>
        <v>0</v>
      </c>
      <c r="Z40" s="62">
        <f t="shared" si="10"/>
        <v>0</v>
      </c>
      <c r="AA40" s="62"/>
      <c r="AB40" s="27" t="str">
        <f t="shared" si="11"/>
        <v/>
      </c>
    </row>
    <row r="41" spans="1:28" ht="15" hidden="1" customHeight="1">
      <c r="A41" s="54" t="e">
        <f>IF(#REF!&gt;0,ROW()-3,"")</f>
        <v>#REF!</v>
      </c>
      <c r="B41" s="68" t="str">
        <f t="shared" si="14"/>
        <v/>
      </c>
      <c r="C41" s="54" t="str">
        <f t="shared" si="12"/>
        <v/>
      </c>
      <c r="D41" s="55" t="str">
        <f t="shared" si="13"/>
        <v/>
      </c>
      <c r="E41" s="58"/>
      <c r="F41" s="58"/>
      <c r="G41" s="58"/>
      <c r="H41" s="58"/>
      <c r="I41" s="56"/>
      <c r="J41" s="56"/>
      <c r="K41" s="56"/>
      <c r="L41" s="56"/>
      <c r="M41" s="56"/>
      <c r="N41" s="56"/>
      <c r="O41" s="57" t="str">
        <f t="shared" si="3"/>
        <v/>
      </c>
      <c r="P41" s="68" t="str">
        <f t="shared" si="4"/>
        <v/>
      </c>
      <c r="Q41" s="54" t="str">
        <f t="shared" si="5"/>
        <v/>
      </c>
      <c r="R41" s="62"/>
      <c r="S41" s="62"/>
      <c r="T41" s="62"/>
      <c r="U41" s="62"/>
      <c r="V41" s="62">
        <f t="shared" si="6"/>
        <v>0</v>
      </c>
      <c r="W41" s="62">
        <f t="shared" si="7"/>
        <v>0</v>
      </c>
      <c r="X41" s="62">
        <f t="shared" si="8"/>
        <v>0</v>
      </c>
      <c r="Y41" s="62">
        <f t="shared" si="9"/>
        <v>0</v>
      </c>
      <c r="Z41" s="62">
        <f t="shared" si="10"/>
        <v>0</v>
      </c>
      <c r="AA41" s="62"/>
      <c r="AB41" s="27" t="str">
        <f t="shared" si="11"/>
        <v/>
      </c>
    </row>
    <row r="42" spans="1:28" ht="15" hidden="1" customHeight="1">
      <c r="A42" s="54" t="e">
        <f>IF(#REF!&gt;0,ROW()-3,"")</f>
        <v>#REF!</v>
      </c>
      <c r="B42" s="68" t="str">
        <f t="shared" si="14"/>
        <v/>
      </c>
      <c r="C42" s="54" t="str">
        <f t="shared" si="12"/>
        <v/>
      </c>
      <c r="D42" s="55" t="str">
        <f t="shared" si="13"/>
        <v/>
      </c>
      <c r="E42" s="58"/>
      <c r="F42" s="58"/>
      <c r="G42" s="58"/>
      <c r="H42" s="58"/>
      <c r="I42" s="56"/>
      <c r="J42" s="56"/>
      <c r="K42" s="56"/>
      <c r="L42" s="56"/>
      <c r="M42" s="56"/>
      <c r="N42" s="56"/>
      <c r="O42" s="57" t="str">
        <f t="shared" si="3"/>
        <v/>
      </c>
      <c r="P42" s="68" t="str">
        <f t="shared" si="4"/>
        <v/>
      </c>
      <c r="Q42" s="54" t="str">
        <f t="shared" si="5"/>
        <v/>
      </c>
      <c r="R42" s="62"/>
      <c r="S42" s="62"/>
      <c r="T42" s="62"/>
      <c r="U42" s="62"/>
      <c r="V42" s="62">
        <f t="shared" si="6"/>
        <v>0</v>
      </c>
      <c r="W42" s="62">
        <f t="shared" si="7"/>
        <v>0</v>
      </c>
      <c r="X42" s="62">
        <f t="shared" si="8"/>
        <v>0</v>
      </c>
      <c r="Y42" s="62">
        <f t="shared" si="9"/>
        <v>0</v>
      </c>
      <c r="Z42" s="62">
        <f t="shared" si="10"/>
        <v>0</v>
      </c>
      <c r="AA42" s="62"/>
      <c r="AB42" s="27" t="str">
        <f t="shared" si="11"/>
        <v/>
      </c>
    </row>
    <row r="43" spans="1:28" ht="15" hidden="1" customHeight="1">
      <c r="A43" s="54" t="e">
        <f>IF(#REF!&gt;0,ROW()-3,"")</f>
        <v>#REF!</v>
      </c>
      <c r="B43" s="68" t="str">
        <f t="shared" si="14"/>
        <v/>
      </c>
      <c r="C43" s="54" t="str">
        <f t="shared" si="12"/>
        <v/>
      </c>
      <c r="D43" s="55" t="str">
        <f t="shared" si="13"/>
        <v/>
      </c>
      <c r="E43" s="58"/>
      <c r="F43" s="58"/>
      <c r="G43" s="58"/>
      <c r="H43" s="58"/>
      <c r="I43" s="56"/>
      <c r="J43" s="56"/>
      <c r="K43" s="56"/>
      <c r="L43" s="56"/>
      <c r="M43" s="56"/>
      <c r="N43" s="56"/>
      <c r="O43" s="57" t="str">
        <f t="shared" si="3"/>
        <v/>
      </c>
      <c r="P43" s="68" t="str">
        <f t="shared" si="4"/>
        <v/>
      </c>
      <c r="Q43" s="54" t="str">
        <f t="shared" si="5"/>
        <v/>
      </c>
      <c r="R43" s="62"/>
      <c r="S43" s="62"/>
      <c r="T43" s="62"/>
      <c r="U43" s="62"/>
      <c r="V43" s="62">
        <f t="shared" si="6"/>
        <v>0</v>
      </c>
      <c r="W43" s="62">
        <f t="shared" si="7"/>
        <v>0</v>
      </c>
      <c r="X43" s="62">
        <f t="shared" si="8"/>
        <v>0</v>
      </c>
      <c r="Y43" s="62">
        <f t="shared" si="9"/>
        <v>0</v>
      </c>
      <c r="Z43" s="62">
        <f t="shared" si="10"/>
        <v>0</v>
      </c>
      <c r="AA43" s="62"/>
      <c r="AB43" s="27" t="str">
        <f t="shared" si="11"/>
        <v/>
      </c>
    </row>
    <row r="44" spans="1:28" ht="15" hidden="1" customHeight="1">
      <c r="A44" s="54"/>
      <c r="B44" s="68" t="str">
        <f t="shared" si="14"/>
        <v/>
      </c>
      <c r="C44" s="54" t="str">
        <f t="shared" si="12"/>
        <v/>
      </c>
      <c r="D44" s="55" t="str">
        <f t="shared" si="13"/>
        <v/>
      </c>
      <c r="E44" s="60"/>
      <c r="F44" s="60"/>
      <c r="G44" s="60"/>
      <c r="H44" s="60"/>
      <c r="I44" s="56"/>
      <c r="J44" s="56"/>
      <c r="K44" s="56"/>
      <c r="L44" s="56"/>
      <c r="M44" s="56"/>
      <c r="N44" s="56"/>
      <c r="O44" s="57" t="str">
        <f t="shared" si="3"/>
        <v/>
      </c>
      <c r="P44" s="68" t="str">
        <f t="shared" si="4"/>
        <v/>
      </c>
      <c r="Q44" s="54" t="str">
        <f t="shared" si="5"/>
        <v/>
      </c>
      <c r="R44" s="62"/>
      <c r="S44" s="62"/>
      <c r="T44" s="62"/>
      <c r="U44" s="62"/>
      <c r="V44" s="62">
        <f t="shared" si="6"/>
        <v>0</v>
      </c>
      <c r="W44" s="62">
        <f t="shared" si="7"/>
        <v>0</v>
      </c>
      <c r="X44" s="62">
        <f t="shared" si="8"/>
        <v>0</v>
      </c>
      <c r="Y44" s="62">
        <f t="shared" si="9"/>
        <v>0</v>
      </c>
      <c r="Z44" s="62">
        <f t="shared" si="10"/>
        <v>0</v>
      </c>
      <c r="AA44" s="62"/>
      <c r="AB44" s="27" t="str">
        <f t="shared" si="11"/>
        <v/>
      </c>
    </row>
    <row r="45" spans="1:28" ht="15" hidden="1" customHeight="1">
      <c r="A45" s="54"/>
      <c r="B45" s="68" t="str">
        <f t="shared" si="14"/>
        <v/>
      </c>
      <c r="C45" s="54" t="str">
        <f t="shared" si="12"/>
        <v/>
      </c>
      <c r="D45" s="55" t="str">
        <f t="shared" si="13"/>
        <v/>
      </c>
      <c r="E45" s="60"/>
      <c r="F45" s="60"/>
      <c r="G45" s="60"/>
      <c r="H45" s="60"/>
      <c r="I45" s="56"/>
      <c r="J45" s="56"/>
      <c r="K45" s="56"/>
      <c r="L45" s="56"/>
      <c r="M45" s="56"/>
      <c r="N45" s="56"/>
      <c r="O45" s="57" t="str">
        <f t="shared" si="3"/>
        <v/>
      </c>
      <c r="P45" s="68" t="str">
        <f t="shared" si="4"/>
        <v/>
      </c>
      <c r="Q45" s="54" t="str">
        <f t="shared" si="5"/>
        <v/>
      </c>
      <c r="R45" s="62"/>
      <c r="S45" s="62"/>
      <c r="T45" s="62"/>
      <c r="U45" s="62"/>
      <c r="V45" s="62">
        <f t="shared" si="6"/>
        <v>0</v>
      </c>
      <c r="W45" s="62">
        <f t="shared" si="7"/>
        <v>0</v>
      </c>
      <c r="X45" s="62">
        <f t="shared" si="8"/>
        <v>0</v>
      </c>
      <c r="Y45" s="62">
        <f t="shared" si="9"/>
        <v>0</v>
      </c>
      <c r="Z45" s="62">
        <f t="shared" si="10"/>
        <v>0</v>
      </c>
      <c r="AA45" s="62"/>
      <c r="AB45" s="27" t="str">
        <f t="shared" si="11"/>
        <v/>
      </c>
    </row>
    <row r="46" spans="1:28" ht="15" hidden="1" customHeight="1">
      <c r="A46" s="54"/>
      <c r="B46" s="68" t="str">
        <f t="shared" si="14"/>
        <v/>
      </c>
      <c r="C46" s="54" t="str">
        <f t="shared" si="12"/>
        <v/>
      </c>
      <c r="D46" s="55" t="str">
        <f t="shared" si="13"/>
        <v/>
      </c>
      <c r="E46" s="60"/>
      <c r="F46" s="60"/>
      <c r="G46" s="60"/>
      <c r="H46" s="60"/>
      <c r="I46" s="56"/>
      <c r="J46" s="56"/>
      <c r="K46" s="56"/>
      <c r="L46" s="56"/>
      <c r="M46" s="56"/>
      <c r="N46" s="56"/>
      <c r="O46" s="57" t="str">
        <f t="shared" si="3"/>
        <v/>
      </c>
      <c r="P46" s="68" t="str">
        <f t="shared" si="4"/>
        <v/>
      </c>
      <c r="Q46" s="54" t="str">
        <f t="shared" si="5"/>
        <v/>
      </c>
      <c r="R46" s="62"/>
      <c r="S46" s="62"/>
      <c r="T46" s="62"/>
      <c r="U46" s="62"/>
      <c r="V46" s="62">
        <f t="shared" si="6"/>
        <v>0</v>
      </c>
      <c r="W46" s="62">
        <f t="shared" si="7"/>
        <v>0</v>
      </c>
      <c r="X46" s="62">
        <f t="shared" si="8"/>
        <v>0</v>
      </c>
      <c r="Y46" s="62">
        <f t="shared" si="9"/>
        <v>0</v>
      </c>
      <c r="Z46" s="62">
        <f t="shared" si="10"/>
        <v>0</v>
      </c>
      <c r="AA46" s="62"/>
      <c r="AB46" s="27" t="str">
        <f t="shared" si="11"/>
        <v/>
      </c>
    </row>
    <row r="47" spans="1:28" ht="15" hidden="1" customHeight="1">
      <c r="A47" s="54"/>
      <c r="B47" s="68" t="str">
        <f t="shared" si="14"/>
        <v/>
      </c>
      <c r="C47" s="54" t="str">
        <f t="shared" si="12"/>
        <v/>
      </c>
      <c r="D47" s="55" t="str">
        <f t="shared" si="13"/>
        <v/>
      </c>
      <c r="E47" s="60"/>
      <c r="F47" s="60"/>
      <c r="G47" s="60"/>
      <c r="H47" s="60"/>
      <c r="I47" s="56"/>
      <c r="J47" s="56"/>
      <c r="K47" s="56"/>
      <c r="L47" s="56"/>
      <c r="M47" s="56"/>
      <c r="N47" s="56"/>
      <c r="O47" s="57" t="str">
        <f t="shared" si="3"/>
        <v/>
      </c>
      <c r="P47" s="68" t="str">
        <f t="shared" si="4"/>
        <v/>
      </c>
      <c r="Q47" s="54" t="str">
        <f t="shared" si="5"/>
        <v/>
      </c>
      <c r="R47" s="62"/>
      <c r="S47" s="62"/>
      <c r="T47" s="62"/>
      <c r="U47" s="62"/>
      <c r="V47" s="62">
        <f t="shared" si="6"/>
        <v>0</v>
      </c>
      <c r="W47" s="62">
        <f t="shared" si="7"/>
        <v>0</v>
      </c>
      <c r="X47" s="62">
        <f t="shared" si="8"/>
        <v>0</v>
      </c>
      <c r="Y47" s="62">
        <f t="shared" si="9"/>
        <v>0</v>
      </c>
      <c r="Z47" s="62">
        <f t="shared" si="10"/>
        <v>0</v>
      </c>
      <c r="AA47" s="62"/>
      <c r="AB47" s="27" t="str">
        <f t="shared" si="11"/>
        <v/>
      </c>
    </row>
    <row r="48" spans="1:28" ht="15" hidden="1" customHeight="1">
      <c r="A48" s="54"/>
      <c r="B48" s="68" t="str">
        <f t="shared" si="14"/>
        <v/>
      </c>
      <c r="C48" s="54" t="str">
        <f t="shared" si="12"/>
        <v/>
      </c>
      <c r="D48" s="55" t="str">
        <f t="shared" si="13"/>
        <v/>
      </c>
      <c r="E48" s="60"/>
      <c r="F48" s="60"/>
      <c r="G48" s="60"/>
      <c r="H48" s="60"/>
      <c r="I48" s="56"/>
      <c r="J48" s="56"/>
      <c r="K48" s="56"/>
      <c r="L48" s="56"/>
      <c r="M48" s="56"/>
      <c r="N48" s="56"/>
      <c r="O48" s="57" t="str">
        <f t="shared" si="3"/>
        <v/>
      </c>
      <c r="P48" s="68" t="str">
        <f t="shared" si="4"/>
        <v/>
      </c>
      <c r="Q48" s="54" t="str">
        <f t="shared" si="5"/>
        <v/>
      </c>
      <c r="R48" s="62"/>
      <c r="S48" s="62"/>
      <c r="T48" s="62"/>
      <c r="U48" s="62"/>
      <c r="V48" s="62">
        <f t="shared" si="6"/>
        <v>0</v>
      </c>
      <c r="W48" s="62">
        <f t="shared" si="7"/>
        <v>0</v>
      </c>
      <c r="X48" s="62">
        <f t="shared" si="8"/>
        <v>0</v>
      </c>
      <c r="Y48" s="62">
        <f t="shared" si="9"/>
        <v>0</v>
      </c>
      <c r="Z48" s="62">
        <f t="shared" si="10"/>
        <v>0</v>
      </c>
      <c r="AA48" s="62"/>
      <c r="AB48" s="27" t="str">
        <f t="shared" si="11"/>
        <v/>
      </c>
    </row>
    <row r="49" spans="1:28" ht="15" hidden="1" customHeight="1">
      <c r="A49" s="54"/>
      <c r="B49" s="68" t="str">
        <f t="shared" si="14"/>
        <v/>
      </c>
      <c r="C49" s="54" t="str">
        <f t="shared" si="12"/>
        <v/>
      </c>
      <c r="D49" s="55" t="str">
        <f t="shared" si="13"/>
        <v/>
      </c>
      <c r="E49" s="60"/>
      <c r="F49" s="60"/>
      <c r="G49" s="60"/>
      <c r="H49" s="60"/>
      <c r="I49" s="56"/>
      <c r="J49" s="56"/>
      <c r="K49" s="56"/>
      <c r="L49" s="56"/>
      <c r="M49" s="56"/>
      <c r="N49" s="56"/>
      <c r="O49" s="57" t="str">
        <f t="shared" si="3"/>
        <v/>
      </c>
      <c r="P49" s="68" t="str">
        <f t="shared" si="4"/>
        <v/>
      </c>
      <c r="Q49" s="54" t="str">
        <f t="shared" si="5"/>
        <v/>
      </c>
      <c r="R49" s="62"/>
      <c r="S49" s="62"/>
      <c r="T49" s="62"/>
      <c r="U49" s="62"/>
      <c r="V49" s="62">
        <f t="shared" si="6"/>
        <v>0</v>
      </c>
      <c r="W49" s="62">
        <f t="shared" si="7"/>
        <v>0</v>
      </c>
      <c r="X49" s="62">
        <f t="shared" si="8"/>
        <v>0</v>
      </c>
      <c r="Y49" s="62">
        <f t="shared" si="9"/>
        <v>0</v>
      </c>
      <c r="Z49" s="62">
        <f t="shared" si="10"/>
        <v>0</v>
      </c>
      <c r="AA49" s="62"/>
      <c r="AB49" s="27" t="str">
        <f t="shared" si="11"/>
        <v/>
      </c>
    </row>
    <row r="50" spans="1:28" ht="15" hidden="1" customHeight="1">
      <c r="A50" s="54"/>
      <c r="B50" s="68" t="str">
        <f t="shared" si="14"/>
        <v/>
      </c>
      <c r="C50" s="54" t="str">
        <f t="shared" si="12"/>
        <v/>
      </c>
      <c r="D50" s="55" t="str">
        <f t="shared" si="13"/>
        <v/>
      </c>
      <c r="E50" s="60"/>
      <c r="F50" s="60"/>
      <c r="G50" s="60"/>
      <c r="H50" s="60"/>
      <c r="I50" s="56"/>
      <c r="J50" s="56"/>
      <c r="K50" s="56"/>
      <c r="L50" s="56"/>
      <c r="M50" s="56"/>
      <c r="N50" s="56"/>
      <c r="O50" s="57" t="str">
        <f t="shared" si="3"/>
        <v/>
      </c>
      <c r="P50" s="68" t="str">
        <f t="shared" si="4"/>
        <v/>
      </c>
      <c r="Q50" s="54" t="str">
        <f t="shared" si="5"/>
        <v/>
      </c>
      <c r="R50" s="62"/>
      <c r="S50" s="62"/>
      <c r="T50" s="62"/>
      <c r="U50" s="62"/>
      <c r="V50" s="62">
        <f t="shared" si="6"/>
        <v>0</v>
      </c>
      <c r="W50" s="62">
        <f t="shared" si="7"/>
        <v>0</v>
      </c>
      <c r="X50" s="62">
        <f t="shared" si="8"/>
        <v>0</v>
      </c>
      <c r="Y50" s="62">
        <f t="shared" si="9"/>
        <v>0</v>
      </c>
      <c r="Z50" s="62">
        <f t="shared" si="10"/>
        <v>0</v>
      </c>
      <c r="AA50" s="62"/>
      <c r="AB50" s="27" t="str">
        <f t="shared" si="11"/>
        <v/>
      </c>
    </row>
    <row r="51" spans="1:28" ht="15" hidden="1" customHeight="1">
      <c r="A51" s="54"/>
      <c r="B51" s="68" t="str">
        <f t="shared" si="14"/>
        <v/>
      </c>
      <c r="C51" s="54" t="str">
        <f t="shared" si="12"/>
        <v/>
      </c>
      <c r="D51" s="55" t="str">
        <f t="shared" si="13"/>
        <v/>
      </c>
      <c r="E51" s="60"/>
      <c r="F51" s="60"/>
      <c r="G51" s="60"/>
      <c r="H51" s="60"/>
      <c r="I51" s="56"/>
      <c r="J51" s="56"/>
      <c r="K51" s="56"/>
      <c r="L51" s="56"/>
      <c r="M51" s="56"/>
      <c r="N51" s="56"/>
      <c r="O51" s="57" t="str">
        <f t="shared" si="3"/>
        <v/>
      </c>
      <c r="P51" s="68" t="str">
        <f t="shared" si="4"/>
        <v/>
      </c>
      <c r="Q51" s="54" t="str">
        <f t="shared" si="5"/>
        <v/>
      </c>
      <c r="R51" s="62"/>
      <c r="S51" s="62"/>
      <c r="T51" s="62"/>
      <c r="U51" s="62"/>
      <c r="V51" s="62">
        <f t="shared" si="6"/>
        <v>0</v>
      </c>
      <c r="W51" s="62">
        <f t="shared" si="7"/>
        <v>0</v>
      </c>
      <c r="X51" s="62">
        <f t="shared" si="8"/>
        <v>0</v>
      </c>
      <c r="Y51" s="62">
        <f t="shared" si="9"/>
        <v>0</v>
      </c>
      <c r="Z51" s="62">
        <f t="shared" si="10"/>
        <v>0</v>
      </c>
      <c r="AA51" s="62"/>
      <c r="AB51" s="27" t="str">
        <f t="shared" si="11"/>
        <v/>
      </c>
    </row>
    <row r="52" spans="1:28" ht="15" hidden="1" customHeight="1">
      <c r="A52" s="54"/>
      <c r="B52" s="68" t="str">
        <f t="shared" si="14"/>
        <v/>
      </c>
      <c r="C52" s="54" t="str">
        <f t="shared" si="12"/>
        <v/>
      </c>
      <c r="D52" s="55" t="str">
        <f t="shared" si="13"/>
        <v/>
      </c>
      <c r="E52" s="60"/>
      <c r="F52" s="60"/>
      <c r="G52" s="60"/>
      <c r="H52" s="60"/>
      <c r="I52" s="56"/>
      <c r="J52" s="56"/>
      <c r="K52" s="56"/>
      <c r="L52" s="56"/>
      <c r="M52" s="56"/>
      <c r="N52" s="56"/>
      <c r="O52" s="57" t="str">
        <f t="shared" si="3"/>
        <v/>
      </c>
      <c r="P52" s="68" t="str">
        <f t="shared" si="4"/>
        <v/>
      </c>
      <c r="Q52" s="54" t="str">
        <f t="shared" si="5"/>
        <v/>
      </c>
      <c r="R52" s="62"/>
      <c r="S52" s="62"/>
      <c r="T52" s="62"/>
      <c r="U52" s="62"/>
      <c r="V52" s="62">
        <f t="shared" si="6"/>
        <v>0</v>
      </c>
      <c r="W52" s="62">
        <f t="shared" si="7"/>
        <v>0</v>
      </c>
      <c r="X52" s="62">
        <f t="shared" si="8"/>
        <v>0</v>
      </c>
      <c r="Y52" s="62">
        <f t="shared" si="9"/>
        <v>0</v>
      </c>
      <c r="Z52" s="62">
        <f t="shared" si="10"/>
        <v>0</v>
      </c>
      <c r="AA52" s="62"/>
      <c r="AB52" s="27" t="str">
        <f t="shared" si="11"/>
        <v/>
      </c>
    </row>
    <row r="53" spans="1:28" ht="15" hidden="1" customHeight="1">
      <c r="A53" s="54"/>
      <c r="B53" s="68" t="str">
        <f t="shared" si="14"/>
        <v/>
      </c>
      <c r="C53" s="54" t="str">
        <f t="shared" si="12"/>
        <v/>
      </c>
      <c r="D53" s="55" t="str">
        <f t="shared" si="13"/>
        <v/>
      </c>
      <c r="E53" s="60"/>
      <c r="F53" s="60"/>
      <c r="G53" s="60"/>
      <c r="H53" s="60"/>
      <c r="I53" s="56"/>
      <c r="J53" s="56"/>
      <c r="K53" s="56"/>
      <c r="L53" s="56"/>
      <c r="M53" s="56"/>
      <c r="N53" s="56"/>
      <c r="O53" s="57" t="str">
        <f t="shared" si="3"/>
        <v/>
      </c>
      <c r="P53" s="68" t="str">
        <f t="shared" si="4"/>
        <v/>
      </c>
      <c r="Q53" s="54" t="str">
        <f t="shared" si="5"/>
        <v/>
      </c>
      <c r="R53" s="62"/>
      <c r="S53" s="62"/>
      <c r="T53" s="62"/>
      <c r="U53" s="62"/>
      <c r="V53" s="62">
        <f t="shared" si="6"/>
        <v>0</v>
      </c>
      <c r="W53" s="62">
        <f t="shared" si="7"/>
        <v>0</v>
      </c>
      <c r="X53" s="62">
        <f t="shared" si="8"/>
        <v>0</v>
      </c>
      <c r="Y53" s="62">
        <f t="shared" si="9"/>
        <v>0</v>
      </c>
      <c r="Z53" s="62">
        <f t="shared" si="10"/>
        <v>0</v>
      </c>
      <c r="AA53" s="62"/>
      <c r="AB53" s="27" t="str">
        <f t="shared" si="11"/>
        <v/>
      </c>
    </row>
    <row r="54" spans="1:28" ht="15" hidden="1" customHeight="1">
      <c r="A54" s="54"/>
      <c r="B54" s="68" t="str">
        <f t="shared" si="14"/>
        <v/>
      </c>
      <c r="C54" s="54" t="str">
        <f t="shared" si="12"/>
        <v/>
      </c>
      <c r="D54" s="55" t="str">
        <f t="shared" si="13"/>
        <v/>
      </c>
      <c r="E54" s="60"/>
      <c r="F54" s="60"/>
      <c r="G54" s="60"/>
      <c r="H54" s="60"/>
      <c r="I54" s="56"/>
      <c r="J54" s="56"/>
      <c r="K54" s="56"/>
      <c r="L54" s="56"/>
      <c r="M54" s="56"/>
      <c r="N54" s="56"/>
      <c r="O54" s="57" t="str">
        <f t="shared" si="3"/>
        <v/>
      </c>
      <c r="P54" s="68" t="str">
        <f t="shared" si="4"/>
        <v/>
      </c>
      <c r="Q54" s="54" t="str">
        <f t="shared" si="5"/>
        <v/>
      </c>
      <c r="R54" s="62"/>
      <c r="S54" s="62"/>
      <c r="T54" s="62"/>
      <c r="U54" s="62"/>
      <c r="V54" s="62">
        <f t="shared" si="6"/>
        <v>0</v>
      </c>
      <c r="W54" s="62">
        <f t="shared" si="7"/>
        <v>0</v>
      </c>
      <c r="X54" s="62">
        <f t="shared" si="8"/>
        <v>0</v>
      </c>
      <c r="Y54" s="62">
        <f t="shared" si="9"/>
        <v>0</v>
      </c>
      <c r="Z54" s="62">
        <f t="shared" si="10"/>
        <v>0</v>
      </c>
      <c r="AA54" s="62"/>
      <c r="AB54" s="27" t="str">
        <f t="shared" si="11"/>
        <v/>
      </c>
    </row>
    <row r="55" spans="1:28">
      <c r="E55" s="2"/>
      <c r="F55" s="2"/>
      <c r="G55" s="2"/>
      <c r="H55" s="2"/>
      <c r="I55" s="2"/>
      <c r="J55" s="2"/>
      <c r="K55" s="2"/>
      <c r="L55" s="2"/>
      <c r="M55" s="2"/>
      <c r="N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>
      <c r="E56" s="2"/>
      <c r="F56" s="2"/>
      <c r="G56" s="2"/>
      <c r="H56" s="2"/>
      <c r="I56" s="2"/>
      <c r="J56" s="2"/>
      <c r="K56" s="2"/>
      <c r="L56" s="2"/>
      <c r="M56" s="2"/>
      <c r="N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>
      <c r="E57" s="2"/>
      <c r="F57" s="2"/>
      <c r="G57" s="2"/>
      <c r="H57" s="2"/>
      <c r="I57" s="2"/>
      <c r="J57" s="2"/>
      <c r="K57" s="2"/>
      <c r="L57" s="2"/>
      <c r="M57" s="2"/>
      <c r="N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28">
      <c r="E59" s="2" t="s">
        <v>30</v>
      </c>
      <c r="F59" s="2"/>
      <c r="G59" s="2"/>
      <c r="H59" s="2">
        <f>COUNTA(E10:E54)</f>
        <v>0</v>
      </c>
      <c r="I59" s="2"/>
      <c r="J59" s="2"/>
      <c r="K59" s="2"/>
      <c r="L59" s="2"/>
      <c r="M59" s="2"/>
      <c r="N59" s="2"/>
    </row>
    <row r="60" spans="1:28">
      <c r="E60" s="2" t="s">
        <v>31</v>
      </c>
      <c r="F60" s="2"/>
      <c r="G60" s="2"/>
      <c r="H60" s="2">
        <f>IF(H59&lt;=5,3,IF(H59&lt;=7,4,IF(H59&lt;=14,5,IF(H59&lt;=29,6,8))))</f>
        <v>3</v>
      </c>
      <c r="I60" s="2"/>
      <c r="J60" s="2"/>
      <c r="K60" s="2"/>
      <c r="L60" s="2"/>
      <c r="M60" s="2"/>
      <c r="N60" s="2"/>
    </row>
  </sheetData>
  <sheetProtection selectLockedCells="1"/>
  <sortState ref="A10:FY16">
    <sortCondition ref="B10"/>
  </sortState>
  <mergeCells count="10">
    <mergeCell ref="R8:U8"/>
    <mergeCell ref="B2:F2"/>
    <mergeCell ref="B3:F3"/>
    <mergeCell ref="B4:F4"/>
    <mergeCell ref="I8:N8"/>
    <mergeCell ref="G6:H6"/>
    <mergeCell ref="P8:Q8"/>
    <mergeCell ref="G2:H2"/>
    <mergeCell ref="G3:H3"/>
    <mergeCell ref="G4:H4"/>
  </mergeCells>
  <conditionalFormatting sqref="D10:D54">
    <cfRule type="containsText" dxfId="311" priority="1" operator="containsText" text="FINALE">
      <formula>NOT(ISERROR(SEARCH("FINALE",D10)))</formula>
    </cfRule>
  </conditionalFormatting>
  <pageMargins left="0.78740157480314965" right="0.78740157480314965" top="0.98425196850393704" bottom="0.98425196850393704" header="0.51181102362204722" footer="0.51181102362204722"/>
  <pageSetup scale="61" orientation="landscape" r:id="rId1"/>
  <headerFooter alignWithMargins="0">
    <oddHeader xml:space="preserve">&amp;R
</oddHeader>
    <oddFooter>&amp;L&amp;G&amp;C]&amp;R&amp;D  &amp;T</oddFooter>
  </headerFooter>
  <drawing r:id="rId2"/>
  <legacyDrawingHF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2060"/>
    <pageSetUpPr fitToPage="1"/>
  </sheetPr>
  <dimension ref="A1:HD61"/>
  <sheetViews>
    <sheetView topLeftCell="B4" zoomScale="90" zoomScaleNormal="90" workbookViewId="0">
      <selection activeCell="L3" sqref="L3"/>
    </sheetView>
  </sheetViews>
  <sheetFormatPr baseColWidth="10" defaultRowHeight="12.75"/>
  <cols>
    <col min="1" max="1" width="3" style="2" hidden="1" customWidth="1"/>
    <col min="2" max="2" width="11.28515625" style="2" customWidth="1"/>
    <col min="3" max="3" width="4.28515625" style="2" hidden="1" customWidth="1"/>
    <col min="4" max="4" width="11.7109375" style="2" hidden="1" customWidth="1"/>
    <col min="5" max="5" width="8.85546875" style="6" hidden="1" customWidth="1"/>
    <col min="6" max="6" width="16.42578125" style="6" customWidth="1"/>
    <col min="7" max="7" width="17.28515625" style="6" bestFit="1" customWidth="1"/>
    <col min="8" max="8" width="17.28515625" style="6" customWidth="1"/>
    <col min="9" max="9" width="26.7109375" style="6" bestFit="1" customWidth="1"/>
    <col min="10" max="10" width="5.28515625" style="6" customWidth="1"/>
    <col min="11" max="15" width="5" style="6" customWidth="1"/>
    <col min="16" max="16" width="7.140625" style="2" customWidth="1"/>
    <col min="17" max="17" width="6" style="2" customWidth="1"/>
    <col min="18" max="18" width="3.28515625" style="2" hidden="1" customWidth="1"/>
    <col min="19" max="19" width="2.5703125" style="2" hidden="1" customWidth="1"/>
    <col min="20" max="20" width="3" style="2" hidden="1" customWidth="1"/>
    <col min="21" max="21" width="4.85546875" style="2" hidden="1" customWidth="1"/>
    <col min="22" max="22" width="2.140625" style="3" hidden="1" customWidth="1"/>
    <col min="23" max="23" width="3.42578125" style="2" hidden="1" customWidth="1"/>
    <col min="24" max="24" width="3.140625" style="2" hidden="1" customWidth="1"/>
    <col min="25" max="25" width="4.85546875" style="6" hidden="1" customWidth="1"/>
    <col min="26" max="26" width="3" style="2" hidden="1" customWidth="1"/>
    <col min="27" max="27" width="4.85546875" style="2" hidden="1" customWidth="1"/>
    <col min="28" max="28" width="2.140625" style="2" hidden="1" customWidth="1"/>
    <col min="29" max="29" width="3.42578125" style="6" hidden="1" customWidth="1"/>
    <col min="30" max="30" width="4.42578125" style="2" hidden="1" customWidth="1"/>
    <col min="31" max="31" width="4.85546875" style="2" hidden="1" customWidth="1"/>
    <col min="32" max="32" width="3" style="2" hidden="1" customWidth="1"/>
    <col min="33" max="33" width="4.85546875" style="6" hidden="1" customWidth="1"/>
    <col min="34" max="34" width="3" style="2" hidden="1" customWidth="1"/>
    <col min="35" max="35" width="3.42578125" style="2" hidden="1" customWidth="1"/>
    <col min="36" max="36" width="4.42578125" style="2" hidden="1" customWidth="1"/>
    <col min="37" max="37" width="3.42578125" hidden="1" customWidth="1"/>
    <col min="38" max="38" width="3" style="2" hidden="1" customWidth="1"/>
    <col min="39" max="39" width="4.85546875" style="6" hidden="1" customWidth="1"/>
    <col min="40" max="40" width="3" style="2" hidden="1" customWidth="1"/>
    <col min="41" max="41" width="3.42578125" style="2" hidden="1" customWidth="1"/>
    <col min="42" max="42" width="4.42578125" style="2" hidden="1" customWidth="1"/>
    <col min="43" max="43" width="3.42578125" hidden="1" customWidth="1"/>
    <col min="44" max="44" width="4.28515625" hidden="1" customWidth="1"/>
    <col min="45" max="45" width="4.85546875" hidden="1" customWidth="1"/>
    <col min="46" max="46" width="4.140625" hidden="1" customWidth="1"/>
    <col min="47" max="47" width="3" hidden="1" customWidth="1"/>
    <col min="48" max="48" width="1.85546875" hidden="1" customWidth="1"/>
    <col min="49" max="49" width="4.85546875" hidden="1" customWidth="1"/>
    <col min="50" max="50" width="2.140625" hidden="1" customWidth="1"/>
    <col min="51" max="51" width="3" hidden="1" customWidth="1"/>
    <col min="52" max="52" width="11.42578125" hidden="1" customWidth="1"/>
    <col min="53" max="53" width="4.85546875" hidden="1" customWidth="1"/>
    <col min="54" max="54" width="5.85546875" hidden="1" customWidth="1"/>
    <col min="55" max="55" width="11.28515625" hidden="1" customWidth="1"/>
    <col min="56" max="56" width="11.42578125" hidden="1" customWidth="1"/>
  </cols>
  <sheetData>
    <row r="1" spans="1:212">
      <c r="E1" s="2"/>
      <c r="F1" s="2"/>
      <c r="G1" s="2"/>
      <c r="H1" s="2"/>
      <c r="I1" s="2"/>
      <c r="J1" s="2"/>
      <c r="K1" s="2"/>
      <c r="L1" s="2"/>
      <c r="M1" s="2"/>
      <c r="N1" s="2"/>
      <c r="O1" s="2"/>
      <c r="Y1" s="2"/>
      <c r="AC1" s="2"/>
      <c r="AG1" s="2"/>
      <c r="AK1" s="2"/>
      <c r="AM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212" ht="13.5" thickBot="1">
      <c r="B2" s="116" t="s">
        <v>4</v>
      </c>
      <c r="C2" s="116"/>
      <c r="D2" s="116"/>
      <c r="E2" s="116"/>
      <c r="F2" s="116"/>
      <c r="G2" s="116"/>
      <c r="H2" s="117">
        <v>1</v>
      </c>
      <c r="I2" s="117"/>
      <c r="J2" s="2"/>
      <c r="K2" s="2"/>
      <c r="L2" s="2"/>
      <c r="M2" s="2"/>
      <c r="N2" s="2"/>
      <c r="O2" s="2"/>
      <c r="Y2" s="2"/>
      <c r="AC2" s="2"/>
      <c r="AG2" s="2"/>
      <c r="AK2" s="2"/>
      <c r="AM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212" ht="13.5" thickBot="1">
      <c r="B3" s="116" t="s">
        <v>5</v>
      </c>
      <c r="C3" s="116"/>
      <c r="D3" s="116"/>
      <c r="E3" s="116"/>
      <c r="F3" s="116"/>
      <c r="G3" s="116"/>
      <c r="H3" s="118" t="s">
        <v>69</v>
      </c>
      <c r="I3" s="117"/>
      <c r="J3" s="2"/>
      <c r="K3" s="2"/>
      <c r="L3" s="2"/>
      <c r="M3" s="2"/>
      <c r="N3" s="2"/>
      <c r="O3" s="2"/>
      <c r="Y3" s="2"/>
      <c r="AC3" s="2"/>
      <c r="AG3" s="2"/>
      <c r="AK3" s="2"/>
      <c r="AM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212" ht="13.5" thickBot="1">
      <c r="B4" s="116" t="s">
        <v>6</v>
      </c>
      <c r="C4" s="116"/>
      <c r="D4" s="116"/>
      <c r="E4" s="116"/>
      <c r="F4" s="116"/>
      <c r="G4" s="116"/>
      <c r="H4" s="119">
        <v>42672</v>
      </c>
      <c r="I4" s="117"/>
      <c r="J4" s="2"/>
      <c r="K4" s="2"/>
      <c r="L4" s="2"/>
      <c r="M4" s="2"/>
      <c r="N4" s="2"/>
      <c r="O4" s="2"/>
      <c r="U4" s="9"/>
      <c r="V4" s="10"/>
      <c r="W4" s="8"/>
      <c r="X4" s="8"/>
      <c r="Y4" s="2"/>
      <c r="AC4" s="2"/>
      <c r="AG4" s="2"/>
      <c r="AK4" s="2"/>
      <c r="AM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212">
      <c r="E5" s="2"/>
      <c r="F5" s="2"/>
      <c r="G5" s="2"/>
      <c r="H5" s="2"/>
      <c r="I5" s="2"/>
      <c r="J5" s="2"/>
      <c r="K5" s="2"/>
      <c r="L5" s="2"/>
      <c r="M5" s="2"/>
      <c r="N5" s="2"/>
      <c r="O5" s="2"/>
      <c r="U5" s="8"/>
      <c r="V5" s="10"/>
      <c r="W5" s="8"/>
      <c r="X5" s="8"/>
      <c r="Y5" s="2"/>
      <c r="AC5" s="2"/>
      <c r="AG5" s="2"/>
      <c r="AK5" s="2"/>
      <c r="AM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212" ht="13.5" thickBot="1">
      <c r="B6" s="43" t="s">
        <v>7</v>
      </c>
      <c r="C6" s="43"/>
      <c r="D6" s="43"/>
      <c r="E6" s="43"/>
      <c r="F6" s="66"/>
      <c r="G6" s="66"/>
      <c r="H6" s="118" t="s">
        <v>72</v>
      </c>
      <c r="I6" s="117"/>
      <c r="J6" s="2"/>
      <c r="K6" s="2"/>
      <c r="L6" s="2"/>
      <c r="M6" s="2"/>
      <c r="N6" s="2"/>
      <c r="O6" s="2"/>
      <c r="Y6" s="2"/>
      <c r="AC6" s="2"/>
      <c r="AG6" s="2"/>
      <c r="AK6" s="2"/>
      <c r="AM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212" s="6" customFormat="1" ht="18">
      <c r="A7" s="7"/>
      <c r="B7" s="33"/>
      <c r="C7" s="33"/>
      <c r="D7" s="33"/>
      <c r="E7" s="34"/>
      <c r="F7" s="35"/>
      <c r="G7" s="36"/>
      <c r="H7" s="36"/>
      <c r="I7" s="35"/>
      <c r="J7" s="35"/>
      <c r="K7" s="35"/>
      <c r="L7" s="35"/>
      <c r="M7" s="35"/>
      <c r="N7" s="35"/>
      <c r="O7" s="35"/>
      <c r="P7" s="33"/>
      <c r="Q7" s="33"/>
      <c r="R7" s="33"/>
      <c r="S7" s="33"/>
      <c r="T7" s="33"/>
      <c r="U7" s="33"/>
      <c r="V7" s="37"/>
      <c r="W7" s="33"/>
      <c r="X7" s="33"/>
      <c r="Y7" s="33"/>
      <c r="Z7" s="33"/>
      <c r="AA7" s="33"/>
      <c r="AB7" s="33"/>
      <c r="AC7" s="33"/>
      <c r="AD7" s="33"/>
      <c r="AE7" s="37"/>
      <c r="AF7" s="33"/>
      <c r="AG7" s="33"/>
      <c r="AH7" s="38"/>
      <c r="AI7" s="1"/>
      <c r="AJ7" s="39"/>
      <c r="AK7" s="40"/>
      <c r="AL7" s="33"/>
      <c r="AM7" s="33"/>
      <c r="AN7" s="38"/>
      <c r="AO7" s="1"/>
      <c r="AP7" s="39"/>
      <c r="AQ7" s="40"/>
      <c r="AR7" s="40"/>
      <c r="AS7" s="1"/>
      <c r="AT7" s="1"/>
      <c r="AU7" s="1"/>
      <c r="AV7" s="1"/>
      <c r="AW7" s="1"/>
      <c r="AX7" s="1"/>
      <c r="AY7" s="1"/>
      <c r="AZ7" s="1"/>
      <c r="BA7" s="1"/>
      <c r="BB7" s="1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</row>
    <row r="8" spans="1:212" s="2" customFormat="1" ht="25.5">
      <c r="A8" s="44"/>
      <c r="B8" s="69"/>
      <c r="C8" s="69"/>
      <c r="D8" s="69"/>
      <c r="E8" s="70"/>
      <c r="F8" s="69"/>
      <c r="G8" s="69"/>
      <c r="H8" s="69"/>
      <c r="I8" s="71"/>
      <c r="J8" s="123" t="s">
        <v>32</v>
      </c>
      <c r="K8" s="124"/>
      <c r="L8" s="124"/>
      <c r="M8" s="124"/>
      <c r="N8" s="124"/>
      <c r="O8" s="125"/>
      <c r="P8" s="72" t="s">
        <v>8</v>
      </c>
      <c r="Q8" s="126" t="s">
        <v>9</v>
      </c>
      <c r="R8" s="126"/>
      <c r="S8" s="11"/>
      <c r="T8" s="120" t="s">
        <v>12</v>
      </c>
      <c r="U8" s="121"/>
      <c r="V8" s="121"/>
      <c r="W8" s="121"/>
      <c r="X8" s="121"/>
      <c r="Y8" s="122"/>
      <c r="Z8" s="120" t="s">
        <v>13</v>
      </c>
      <c r="AA8" s="121"/>
      <c r="AB8" s="121"/>
      <c r="AC8" s="121"/>
      <c r="AD8" s="121"/>
      <c r="AE8" s="122"/>
      <c r="AF8" s="120" t="s">
        <v>14</v>
      </c>
      <c r="AG8" s="121"/>
      <c r="AH8" s="121"/>
      <c r="AI8" s="121"/>
      <c r="AJ8" s="121"/>
      <c r="AK8" s="122"/>
      <c r="AL8" s="120" t="s">
        <v>28</v>
      </c>
      <c r="AM8" s="121"/>
      <c r="AN8" s="121"/>
      <c r="AO8" s="121"/>
      <c r="AP8" s="121"/>
      <c r="AQ8" s="122"/>
      <c r="AR8" s="120" t="s">
        <v>15</v>
      </c>
      <c r="AS8" s="121"/>
      <c r="AT8" s="122"/>
      <c r="AU8" s="120" t="s">
        <v>16</v>
      </c>
      <c r="AV8" s="121"/>
      <c r="AW8" s="121"/>
      <c r="AX8" s="122"/>
      <c r="AY8" s="13" t="s">
        <v>17</v>
      </c>
      <c r="AZ8" s="13"/>
      <c r="BA8" s="13"/>
      <c r="BB8" s="13"/>
      <c r="BC8" s="14" t="s">
        <v>18</v>
      </c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</row>
    <row r="9" spans="1:212" s="2" customFormat="1" ht="27" customHeight="1">
      <c r="A9" s="48" t="s">
        <v>2</v>
      </c>
      <c r="B9" s="63" t="s">
        <v>1</v>
      </c>
      <c r="C9" s="49" t="s">
        <v>43</v>
      </c>
      <c r="D9" s="49" t="s">
        <v>29</v>
      </c>
      <c r="E9" s="50" t="s">
        <v>0</v>
      </c>
      <c r="F9" s="51" t="s">
        <v>34</v>
      </c>
      <c r="G9" s="52" t="s">
        <v>3</v>
      </c>
      <c r="H9" s="52" t="s">
        <v>33</v>
      </c>
      <c r="I9" s="52" t="s">
        <v>10</v>
      </c>
      <c r="J9" s="52" t="s">
        <v>44</v>
      </c>
      <c r="K9" s="52" t="s">
        <v>45</v>
      </c>
      <c r="L9" s="52" t="s">
        <v>46</v>
      </c>
      <c r="M9" s="52" t="s">
        <v>47</v>
      </c>
      <c r="N9" s="52" t="s">
        <v>48</v>
      </c>
      <c r="O9" s="52" t="s">
        <v>49</v>
      </c>
      <c r="P9" s="53" t="s">
        <v>11</v>
      </c>
      <c r="Q9" s="63" t="s">
        <v>50</v>
      </c>
      <c r="R9" s="63" t="s">
        <v>51</v>
      </c>
      <c r="S9" s="12"/>
      <c r="T9" s="20" t="s">
        <v>19</v>
      </c>
      <c r="U9" s="21" t="s">
        <v>20</v>
      </c>
      <c r="V9" s="22"/>
      <c r="W9" s="23" t="s">
        <v>21</v>
      </c>
      <c r="X9" s="22" t="s">
        <v>26</v>
      </c>
      <c r="Y9" s="24" t="s">
        <v>22</v>
      </c>
      <c r="Z9" s="20" t="s">
        <v>19</v>
      </c>
      <c r="AA9" s="21" t="s">
        <v>20</v>
      </c>
      <c r="AB9" s="22"/>
      <c r="AC9" s="23" t="s">
        <v>21</v>
      </c>
      <c r="AD9" s="22" t="s">
        <v>26</v>
      </c>
      <c r="AE9" s="24" t="s">
        <v>22</v>
      </c>
      <c r="AF9" s="20" t="s">
        <v>19</v>
      </c>
      <c r="AG9" s="21" t="s">
        <v>20</v>
      </c>
      <c r="AH9" s="22"/>
      <c r="AI9" s="23" t="s">
        <v>21</v>
      </c>
      <c r="AJ9" s="22" t="s">
        <v>26</v>
      </c>
      <c r="AK9" s="24" t="s">
        <v>22</v>
      </c>
      <c r="AL9" s="20" t="s">
        <v>19</v>
      </c>
      <c r="AM9" s="21" t="s">
        <v>20</v>
      </c>
      <c r="AN9" s="22"/>
      <c r="AO9" s="23" t="s">
        <v>21</v>
      </c>
      <c r="AP9" s="22" t="s">
        <v>26</v>
      </c>
      <c r="AQ9" s="24" t="s">
        <v>22</v>
      </c>
      <c r="AR9" s="25" t="s">
        <v>23</v>
      </c>
      <c r="AS9" s="22" t="s">
        <v>20</v>
      </c>
      <c r="AT9" s="22"/>
      <c r="AU9" s="20" t="s">
        <v>19</v>
      </c>
      <c r="AV9" s="22"/>
      <c r="AW9" s="24" t="s">
        <v>20</v>
      </c>
      <c r="AX9" s="22"/>
      <c r="AY9" s="20" t="s">
        <v>19</v>
      </c>
      <c r="AZ9" s="22"/>
      <c r="BA9" s="22" t="s">
        <v>24</v>
      </c>
      <c r="BB9" s="30" t="s">
        <v>27</v>
      </c>
      <c r="BC9" s="26" t="s">
        <v>25</v>
      </c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</row>
    <row r="10" spans="1:212" ht="15">
      <c r="A10" s="54" t="str">
        <f>IF(E10&gt;0,ROW()-3,"")</f>
        <v/>
      </c>
      <c r="B10" s="73">
        <f t="shared" ref="B10:B32" si="0">Q10</f>
        <v>1</v>
      </c>
      <c r="C10" s="73" t="str">
        <f t="shared" ref="C10:C32" si="1">IF(B10="","",IF(COUNTIF($B$10:$B$107,B10)&gt;1, "=", ""))</f>
        <v/>
      </c>
      <c r="D10" s="95" t="str">
        <f t="shared" ref="D10:D32" si="2">IF(Q10&lt;=I$61,"FINALE","")</f>
        <v>FINALE</v>
      </c>
      <c r="E10" s="81"/>
      <c r="F10" s="109" t="s">
        <v>156</v>
      </c>
      <c r="G10" s="109" t="s">
        <v>157</v>
      </c>
      <c r="H10" s="105">
        <v>40</v>
      </c>
      <c r="I10" s="106"/>
      <c r="J10" s="84">
        <v>250</v>
      </c>
      <c r="K10" s="84">
        <v>225</v>
      </c>
      <c r="L10" s="84">
        <v>215</v>
      </c>
      <c r="M10" s="84">
        <v>201</v>
      </c>
      <c r="N10" s="84">
        <v>200</v>
      </c>
      <c r="O10" s="84">
        <v>181</v>
      </c>
      <c r="P10" s="59">
        <f t="shared" ref="P10:P32" si="3">IF(SUM(J10:O10)=0,"",SUM(J10:O10))</f>
        <v>1272</v>
      </c>
      <c r="Q10" s="68">
        <f t="shared" ref="Q10:Q32" si="4">IF(P10="", "", RANK(P10,$P$10:$P$108,0))</f>
        <v>1</v>
      </c>
      <c r="R10" s="54" t="str">
        <f t="shared" ref="R10:R32" si="5">IF(Q10="","",IF(COUNTIF($Q$10:$Q$108,Q10)&gt;1, "=", ""))</f>
        <v/>
      </c>
      <c r="S10" s="41"/>
      <c r="T10" s="28"/>
      <c r="U10" s="15" t="str">
        <f>IF(T10="", "", IF(T10="top",1,RANK(X10,$X$10:$X$107)))</f>
        <v/>
      </c>
      <c r="V10" s="16" t="str">
        <f>IF(U10="","",IF(COUNTIF($U$10:$U$107,U10)&gt;1, "=", ""))</f>
        <v/>
      </c>
      <c r="W10" s="16" t="str">
        <f>IF(T10="","",COUNTIF($U$10:$U$107,U10))</f>
        <v/>
      </c>
      <c r="X10" s="16" t="str">
        <f>IF(T10="","",IF(T10="top",1000,IF(RIGHT(T10,1)="-",VALUE(LEFT(T10,LEN(T10)-1))-0.1, IF(RIGHT(T10,1)="+",VALUE(LEFT(T10,LEN(T10)-1))+0.1, IF(T10="zone",10,T10)))))</f>
        <v/>
      </c>
      <c r="Y10" s="16" t="str">
        <f>IF(T10="","",U10+(W10*(W10+1)/(2*W10))-1)</f>
        <v/>
      </c>
      <c r="Z10" s="28"/>
      <c r="AA10" s="15" t="str">
        <f>IF(T10="", "", IF(T10="top",1,RANK(X10,$X$10:$X$107)))</f>
        <v/>
      </c>
      <c r="AB10" s="16" t="str">
        <f>IF(AA10="","",IF(COUNTIF($AA$10:$AA$107,AA10)&gt;1, "=", ""))</f>
        <v/>
      </c>
      <c r="AC10" s="16" t="str">
        <f>IF(Z10="","",COUNTIF($AA$10:$AA$107,AA10))</f>
        <v/>
      </c>
      <c r="AD10" s="16" t="str">
        <f>IF(Z10="","",IF(Z10="top",1000,IF(RIGHT(Z10,1)="-",VALUE(LEFT(Z10,LEN(Z10)-1))-0.1, IF(RIGHT(Z10,1)="+",VALUE(LEFT(Z10,LEN(Z10)-1))+0.1, IF(Z10="zone",10,Z10)))))</f>
        <v/>
      </c>
      <c r="AE10" s="16" t="str">
        <f>IF(Z10="","",AA10+(AC10*(AC10+1)/(2*AC10))-1)</f>
        <v/>
      </c>
      <c r="AF10" s="28"/>
      <c r="AG10" s="15" t="str">
        <f>IF(AF10="", "", IF(AF10="top",1,RANK(AJ10,$AJ$10:$AJ$107)))</f>
        <v/>
      </c>
      <c r="AH10" s="16" t="str">
        <f>IF(AG10="","",IF(COUNTIF($AG$10:$AG$107,AG10)&gt;1, "=", ""))</f>
        <v/>
      </c>
      <c r="AI10" s="16" t="str">
        <f>IF(AF10="","",COUNTIF($AG$10:$AG$107,AG10))</f>
        <v/>
      </c>
      <c r="AJ10" s="16" t="str">
        <f>IF(AF10="","",IF(AF10="top",1000,IF(RIGHT(AF10,1)="-",VALUE(LEFT(AF10,LEN(AF10)-1))-0.1, IF(RIGHT(AF10,1)="+",VALUE(LEFT(AF10,LEN(AF10)-1))+0.1, IF(AF10="zone",10,AF10)))))</f>
        <v/>
      </c>
      <c r="AK10" s="16" t="str">
        <f>IF(AF10="","",AG10+(AI10*(AI10+1)/(2*AI10))-1)</f>
        <v/>
      </c>
      <c r="AL10" s="28"/>
      <c r="AM10" s="15" t="str">
        <f>IF(AL10="", "", IF(AL10="top",1,RANK(AP10,$AP$10:$AP$107)))</f>
        <v/>
      </c>
      <c r="AN10" s="16" t="str">
        <f>IF(AM10="","",IF(COUNTIF($AM$10:$AM$107,AM10)&gt;1, "=", ""))</f>
        <v/>
      </c>
      <c r="AO10" s="16" t="str">
        <f>IF(AL10="","",COUNTIF($AM$10:$AM$107,AM10))</f>
        <v/>
      </c>
      <c r="AP10" s="16" t="str">
        <f>IF(AL10="","",IF(AL10="top",1000,IF(RIGHT(AL10,1)="-",VALUE(LEFT(AL10,LEN(AL10)-1))-0.1, IF(RIGHT(AL10,1)="+",VALUE(LEFT(AL10,LEN(AL10)-1))+0.1, IF(AL10="zone",10,AL10)))))</f>
        <v/>
      </c>
      <c r="AQ10" s="16" t="str">
        <f>IF(AL10="","",AM10+(AO10*(AO10+1)/(2*AO10))-1)</f>
        <v/>
      </c>
      <c r="AR10" s="19" t="str">
        <f>IF(BB10="",(IF(OR(T10="",Z10="",AF10="",AL10=""),"",(X10+AD10+AJ10+AP10))),(IF(OR(T10="",Z10="",AF10="",AL10),"",(X10+AD10+AJ10+AP10)))-BB10)</f>
        <v/>
      </c>
      <c r="AS10" s="27" t="str">
        <f>IF(AQ10="", "", RANK(AR10,$AR$10:$AR$107,0))</f>
        <v/>
      </c>
      <c r="AT10" s="18" t="str">
        <f>IF(AS10="","",IF(COUNTIF($AS$10:$AS$107,AS10)&gt;1, "=", ""))</f>
        <v/>
      </c>
      <c r="AU10" s="42">
        <v>0</v>
      </c>
      <c r="AV10" s="17">
        <f>IF(AU10="","",IF(AU10="top",1000,IF(RIGHT(AU10,1)="-",VALUE(LEFT(AU10,LEN(AU10)-1))-0.1, IF(RIGHT(AU10,1)="+",VALUE(LEFT(AU10,LEN(AU10)-1))+0.1, IF(AU10="zone",10,AU10)))))</f>
        <v>0</v>
      </c>
      <c r="AW10" s="18">
        <f>IF(AU10="", "", RANK(AV10,$AV$10:$AV$107))</f>
        <v>1</v>
      </c>
      <c r="AX10" s="4" t="str">
        <f>IF(AW10="","",IF(COUNTIF($AW$10:$AW$107,AW10)&gt;1, "=", ""))</f>
        <v>=</v>
      </c>
      <c r="AY10" s="42"/>
      <c r="AZ10" s="4" t="str">
        <f>IF(AY10="","",IF(AY10="top",1000,IF(RIGHT(AY10,1)="-",VALUE(LEFT(AY10,LEN(AY10)-1))-0.1, IF(RIGHT(AY10,1)="+",VALUE(LEFT(AY10,LEN(AY10)-1))+0.1, IF(AY10="zone",10,AY10)))))</f>
        <v/>
      </c>
      <c r="BA10" s="4" t="str">
        <f>IF(AY10="", "", RANK(AZ10,$AZ$10:$AZ$107))</f>
        <v/>
      </c>
      <c r="BB10" s="29"/>
      <c r="BC10" s="4" t="str">
        <f>IF(AS10="","",IF(BA10&lt;&gt;"",BA10,IF(Q10&lt;&gt;"",AS10*10000+AW10*100+AS10,IF(AW10&lt;&gt;"",AW10*1000000+AS10*10000,AS10*100000000))))</f>
        <v/>
      </c>
    </row>
    <row r="11" spans="1:212" ht="15">
      <c r="A11" s="54" t="str">
        <f>IF(E11&gt;0,ROW()-3,"")</f>
        <v/>
      </c>
      <c r="B11" s="73">
        <f t="shared" si="0"/>
        <v>2</v>
      </c>
      <c r="C11" s="73" t="str">
        <f t="shared" si="1"/>
        <v/>
      </c>
      <c r="D11" s="95" t="str">
        <f t="shared" si="2"/>
        <v>FINALE</v>
      </c>
      <c r="E11" s="81"/>
      <c r="F11" s="104" t="s">
        <v>141</v>
      </c>
      <c r="G11" s="104" t="s">
        <v>158</v>
      </c>
      <c r="H11" s="105">
        <v>29</v>
      </c>
      <c r="I11" s="105" t="s">
        <v>144</v>
      </c>
      <c r="J11" s="84">
        <v>250</v>
      </c>
      <c r="K11" s="84">
        <v>225</v>
      </c>
      <c r="L11" s="84">
        <v>205</v>
      </c>
      <c r="M11" s="84">
        <v>200</v>
      </c>
      <c r="N11" s="84">
        <v>175</v>
      </c>
      <c r="O11" s="84">
        <v>170</v>
      </c>
      <c r="P11" s="59">
        <f t="shared" si="3"/>
        <v>1225</v>
      </c>
      <c r="Q11" s="68">
        <f t="shared" si="4"/>
        <v>2</v>
      </c>
      <c r="R11" s="54" t="str">
        <f t="shared" si="5"/>
        <v/>
      </c>
      <c r="S11" s="41"/>
      <c r="T11" s="28"/>
      <c r="U11" s="15" t="str">
        <f t="shared" ref="U11:U55" si="6">IF(T11="", "", IF(T11="top",1,RANK(X11,$X$10:$X$107)))</f>
        <v/>
      </c>
      <c r="V11" s="16" t="str">
        <f t="shared" ref="V11:V55" si="7">IF(U11="","",IF(COUNTIF($U$10:$U$107,U11)&gt;1, "=", ""))</f>
        <v/>
      </c>
      <c r="W11" s="16" t="str">
        <f t="shared" ref="W11:W55" si="8">IF(T11="","",COUNTIF($U$10:$U$107,U11))</f>
        <v/>
      </c>
      <c r="X11" s="16" t="str">
        <f t="shared" ref="X11:X55" si="9">IF(T11="","",IF(T11="top",1000,IF(RIGHT(T11,1)="-",VALUE(LEFT(T11,LEN(T11)-1))-0.1, IF(RIGHT(T11,1)="+",VALUE(LEFT(T11,LEN(T11)-1))+0.1, IF(T11="zone",10,T11)))))</f>
        <v/>
      </c>
      <c r="Y11" s="16" t="str">
        <f t="shared" ref="Y11:Y55" si="10">IF(T11="","",U11+(W11*(W11+1)/(2*W11))-1)</f>
        <v/>
      </c>
      <c r="Z11" s="28"/>
      <c r="AA11" s="15" t="str">
        <f t="shared" ref="AA11:AA55" si="11">IF(T11="", "", IF(T11="top",1,RANK(X11,$X$10:$X$107)))</f>
        <v/>
      </c>
      <c r="AB11" s="16" t="str">
        <f t="shared" ref="AB11:AB55" si="12">IF(AA11="","",IF(COUNTIF($AA$10:$AA$107,AA11)&gt;1, "=", ""))</f>
        <v/>
      </c>
      <c r="AC11" s="16" t="str">
        <f t="shared" ref="AC11:AC55" si="13">IF(Z11="","",COUNTIF($AA$10:$AA$107,AA11))</f>
        <v/>
      </c>
      <c r="AD11" s="16" t="str">
        <f t="shared" ref="AD11:AD55" si="14">IF(Z11="","",IF(Z11="top",1000,IF(RIGHT(Z11,1)="-",VALUE(LEFT(Z11,LEN(Z11)-1))-0.1, IF(RIGHT(Z11,1)="+",VALUE(LEFT(Z11,LEN(Z11)-1))+0.1, IF(Z11="zone",10,Z11)))))</f>
        <v/>
      </c>
      <c r="AE11" s="16" t="str">
        <f t="shared" ref="AE11:AE55" si="15">IF(Z11="","",AA11+(AC11*(AC11+1)/(2*AC11))-1)</f>
        <v/>
      </c>
      <c r="AF11" s="28"/>
      <c r="AG11" s="15" t="str">
        <f t="shared" ref="AG11:AG55" si="16">IF(AF11="", "", IF(AF11="top",1,RANK(AJ11,$AJ$10:$AJ$107)))</f>
        <v/>
      </c>
      <c r="AH11" s="16" t="str">
        <f t="shared" ref="AH11:AH55" si="17">IF(AG11="","",IF(COUNTIF($AG$10:$AG$107,AG11)&gt;1, "=", ""))</f>
        <v/>
      </c>
      <c r="AI11" s="16" t="str">
        <f t="shared" ref="AI11:AI55" si="18">IF(AF11="","",COUNTIF($AG$10:$AG$107,AG11))</f>
        <v/>
      </c>
      <c r="AJ11" s="16" t="str">
        <f t="shared" ref="AJ11:AJ55" si="19">IF(AF11="","",IF(AF11="top",1000,IF(RIGHT(AF11,1)="-",VALUE(LEFT(AF11,LEN(AF11)-1))-0.1, IF(RIGHT(AF11,1)="+",VALUE(LEFT(AF11,LEN(AF11)-1))+0.1, IF(AF11="zone",10,AF11)))))</f>
        <v/>
      </c>
      <c r="AK11" s="16" t="str">
        <f t="shared" ref="AK11:AK55" si="20">IF(AF11="","",AG11+(AI11*(AI11+1)/(2*AI11))-1)</f>
        <v/>
      </c>
      <c r="AL11" s="28"/>
      <c r="AM11" s="15" t="str">
        <f t="shared" ref="AM11:AM55" si="21">IF(AL11="", "", IF(AL11="top",1,RANK(AP11,$AP$10:$AP$107)))</f>
        <v/>
      </c>
      <c r="AN11" s="16" t="str">
        <f t="shared" ref="AN11:AN55" si="22">IF(AM11="","",IF(COUNTIF($AM$10:$AM$107,AM11)&gt;1, "=", ""))</f>
        <v/>
      </c>
      <c r="AO11" s="16" t="str">
        <f t="shared" ref="AO11:AO55" si="23">IF(AL11="","",COUNTIF($AM$10:$AM$107,AM11))</f>
        <v/>
      </c>
      <c r="AP11" s="16" t="str">
        <f t="shared" ref="AP11:AP55" si="24">IF(AL11="","",IF(AL11="top",1000,IF(RIGHT(AL11,1)="-",VALUE(LEFT(AL11,LEN(AL11)-1))-0.1, IF(RIGHT(AL11,1)="+",VALUE(LEFT(AL11,LEN(AL11)-1))+0.1, IF(AL11="zone",10,AL11)))))</f>
        <v/>
      </c>
      <c r="AQ11" s="16" t="str">
        <f t="shared" ref="AQ11:AQ55" si="25">IF(AL11="","",AM11+(AO11*(AO11+1)/(2*AO11))-1)</f>
        <v/>
      </c>
      <c r="AR11" s="19" t="str">
        <f t="shared" ref="AR11:AR55" si="26">IF(BB11="",(IF(OR(T11="",Z11="",AF11="",AL11=""),"",(X11+AD11+AJ11+AP11))),(IF(OR(T11="",Z11="",AF11="",AL11),"",(X11+AD11+AJ11+AP11)))-BB11)</f>
        <v/>
      </c>
      <c r="AS11" s="27" t="str">
        <f t="shared" ref="AS11:AS55" si="27">IF(AQ11="", "", RANK(AR11,$AR$10:$AR$107,0))</f>
        <v/>
      </c>
      <c r="AT11" s="18" t="str">
        <f t="shared" ref="AT11:AT55" si="28">IF(AS11="","",IF(COUNTIF($AS$10:$AS$107,AS11)&gt;1, "=", ""))</f>
        <v/>
      </c>
      <c r="AU11" s="42">
        <v>0</v>
      </c>
      <c r="AV11" s="17">
        <f>IF(AU11="","",IF(AU11="top",1000,IF(RIGHT(AU11,1)="-",VALUE(LEFT(AU11,LEN(AU11)-1))-0.1, IF(RIGHT(AU11,1)="+",VALUE(LEFT(AU11,LEN(AU11)-1))+0.1, IF(AU11="zone",10,AU11)))))</f>
        <v>0</v>
      </c>
      <c r="AW11" s="18">
        <f>IF(AU11="", "", RANK(AV11,$AV$10:$AV$107))</f>
        <v>1</v>
      </c>
      <c r="AX11" s="4" t="str">
        <f>IF(AW11="","",IF(COUNTIF($AW$10:$AW$107,AW11)&gt;1, "=", ""))</f>
        <v>=</v>
      </c>
      <c r="AY11" s="42"/>
      <c r="AZ11" s="4" t="str">
        <f>IF(AY11="","",IF(AY11="top",1000,IF(RIGHT(AY11,1)="-",VALUE(LEFT(AY11,LEN(AY11)-1))-0.1, IF(RIGHT(AY11,1)="+",VALUE(LEFT(AY11,LEN(AY11)-1))+0.1, IF(AY11="zone",10,AY11)))))</f>
        <v/>
      </c>
      <c r="BA11" s="4" t="str">
        <f>IF(AY11="", "", RANK(AZ11,$AZ$10:$AZ$107))</f>
        <v/>
      </c>
      <c r="BB11" s="29"/>
      <c r="BC11" s="4" t="str">
        <f t="shared" ref="BC11:BC55" si="29">IF(AS11="","",IF(BA11&lt;&gt;"",BA11,IF(Q11&lt;&gt;"",AS11*10000+AW11*100+AS11,IF(AW11&lt;&gt;"",AW11*1000000+AS11*10000,AS11*100000000))))</f>
        <v/>
      </c>
    </row>
    <row r="12" spans="1:212" ht="15">
      <c r="A12" s="54" t="str">
        <f t="shared" ref="A12:A44" si="30">IF(E12&gt;0,ROW()-3,"")</f>
        <v/>
      </c>
      <c r="B12" s="73">
        <f t="shared" si="0"/>
        <v>3</v>
      </c>
      <c r="C12" s="73" t="str">
        <f t="shared" si="1"/>
        <v/>
      </c>
      <c r="D12" s="95" t="str">
        <f t="shared" si="2"/>
        <v>FINALE</v>
      </c>
      <c r="E12" s="75"/>
      <c r="F12" s="104" t="s">
        <v>147</v>
      </c>
      <c r="G12" s="104" t="s">
        <v>148</v>
      </c>
      <c r="H12" s="105">
        <v>34</v>
      </c>
      <c r="I12" s="106" t="s">
        <v>105</v>
      </c>
      <c r="J12" s="84">
        <v>230</v>
      </c>
      <c r="K12" s="84">
        <v>210</v>
      </c>
      <c r="L12" s="84">
        <v>195</v>
      </c>
      <c r="M12" s="84">
        <v>180</v>
      </c>
      <c r="N12" s="84">
        <v>170</v>
      </c>
      <c r="O12" s="84">
        <v>160</v>
      </c>
      <c r="P12" s="59">
        <f t="shared" si="3"/>
        <v>1145</v>
      </c>
      <c r="Q12" s="68">
        <f t="shared" si="4"/>
        <v>3</v>
      </c>
      <c r="R12" s="54" t="str">
        <f t="shared" si="5"/>
        <v/>
      </c>
      <c r="S12" s="41"/>
      <c r="T12" s="28"/>
      <c r="U12" s="15" t="str">
        <f t="shared" si="6"/>
        <v/>
      </c>
      <c r="V12" s="16" t="str">
        <f t="shared" si="7"/>
        <v/>
      </c>
      <c r="W12" s="16" t="str">
        <f t="shared" si="8"/>
        <v/>
      </c>
      <c r="X12" s="16" t="str">
        <f t="shared" si="9"/>
        <v/>
      </c>
      <c r="Y12" s="16" t="str">
        <f t="shared" si="10"/>
        <v/>
      </c>
      <c r="Z12" s="28"/>
      <c r="AA12" s="15" t="str">
        <f t="shared" si="11"/>
        <v/>
      </c>
      <c r="AB12" s="16" t="str">
        <f t="shared" si="12"/>
        <v/>
      </c>
      <c r="AC12" s="16" t="str">
        <f t="shared" si="13"/>
        <v/>
      </c>
      <c r="AD12" s="16" t="str">
        <f t="shared" si="14"/>
        <v/>
      </c>
      <c r="AE12" s="16" t="str">
        <f t="shared" si="15"/>
        <v/>
      </c>
      <c r="AF12" s="28"/>
      <c r="AG12" s="15" t="str">
        <f t="shared" si="16"/>
        <v/>
      </c>
      <c r="AH12" s="16" t="str">
        <f t="shared" si="17"/>
        <v/>
      </c>
      <c r="AI12" s="16" t="str">
        <f t="shared" si="18"/>
        <v/>
      </c>
      <c r="AJ12" s="16" t="str">
        <f t="shared" si="19"/>
        <v/>
      </c>
      <c r="AK12" s="16" t="str">
        <f t="shared" si="20"/>
        <v/>
      </c>
      <c r="AL12" s="28"/>
      <c r="AM12" s="15" t="str">
        <f t="shared" si="21"/>
        <v/>
      </c>
      <c r="AN12" s="16" t="str">
        <f t="shared" si="22"/>
        <v/>
      </c>
      <c r="AO12" s="16" t="str">
        <f t="shared" si="23"/>
        <v/>
      </c>
      <c r="AP12" s="16" t="str">
        <f t="shared" si="24"/>
        <v/>
      </c>
      <c r="AQ12" s="16" t="str">
        <f t="shared" si="25"/>
        <v/>
      </c>
      <c r="AR12" s="19" t="str">
        <f t="shared" si="26"/>
        <v/>
      </c>
      <c r="AS12" s="27" t="str">
        <f t="shared" si="27"/>
        <v/>
      </c>
      <c r="AT12" s="18" t="str">
        <f t="shared" si="28"/>
        <v/>
      </c>
      <c r="AU12" s="42">
        <v>0</v>
      </c>
      <c r="AV12" s="17">
        <f t="shared" ref="AV12:AV55" si="31">IF(AU12="","",IF(AU12="top",1000,IF(RIGHT(AU12,1)="-",VALUE(LEFT(AU12,LEN(AU12)-1))-0.1, IF(RIGHT(AU12,1)="+",VALUE(LEFT(AU12,LEN(AU12)-1))+0.1, IF(AU12="zone",10,AU12)))))</f>
        <v>0</v>
      </c>
      <c r="AW12" s="18">
        <f t="shared" ref="AW12:AW55" si="32">IF(AU12="", "", RANK(AV12,$AV$10:$AV$107))</f>
        <v>1</v>
      </c>
      <c r="AX12" s="4" t="str">
        <f t="shared" ref="AX12:AX55" si="33">IF(AW12="","",IF(COUNTIF($AW$10:$AW$107,AW12)&gt;1, "=", ""))</f>
        <v>=</v>
      </c>
      <c r="AY12" s="42"/>
      <c r="AZ12" s="4" t="str">
        <f t="shared" ref="AZ12:AZ55" si="34">IF(AY12="","",IF(AY12="top",1000,IF(RIGHT(AY12,1)="-",VALUE(LEFT(AY12,LEN(AY12)-1))-0.1, IF(RIGHT(AY12,1)="+",VALUE(LEFT(AY12,LEN(AY12)-1))+0.1, IF(AY12="zone",10,AY12)))))</f>
        <v/>
      </c>
      <c r="BA12" s="4" t="str">
        <f t="shared" ref="BA12:BA55" si="35">IF(AY12="", "", RANK(AZ12,$AZ$10:$AZ$107))</f>
        <v/>
      </c>
      <c r="BB12" s="29"/>
      <c r="BC12" s="4" t="str">
        <f t="shared" si="29"/>
        <v/>
      </c>
    </row>
    <row r="13" spans="1:212" ht="15">
      <c r="A13" s="54" t="str">
        <f t="shared" si="30"/>
        <v/>
      </c>
      <c r="B13" s="73">
        <f t="shared" si="0"/>
        <v>4</v>
      </c>
      <c r="C13" s="73" t="str">
        <f t="shared" si="1"/>
        <v/>
      </c>
      <c r="D13" s="95" t="str">
        <f t="shared" si="2"/>
        <v>FINALE</v>
      </c>
      <c r="E13" s="81"/>
      <c r="F13" s="109" t="s">
        <v>128</v>
      </c>
      <c r="G13" s="109" t="s">
        <v>153</v>
      </c>
      <c r="H13" s="106">
        <v>189</v>
      </c>
      <c r="I13" s="106" t="s">
        <v>105</v>
      </c>
      <c r="J13" s="84">
        <v>231</v>
      </c>
      <c r="K13" s="84">
        <v>230</v>
      </c>
      <c r="L13" s="84">
        <v>191</v>
      </c>
      <c r="M13" s="84">
        <v>181</v>
      </c>
      <c r="N13" s="84">
        <v>160</v>
      </c>
      <c r="O13" s="84">
        <v>140</v>
      </c>
      <c r="P13" s="59">
        <f t="shared" si="3"/>
        <v>1133</v>
      </c>
      <c r="Q13" s="68">
        <f t="shared" si="4"/>
        <v>4</v>
      </c>
      <c r="R13" s="54" t="str">
        <f t="shared" si="5"/>
        <v/>
      </c>
      <c r="S13" s="41"/>
      <c r="T13" s="28"/>
      <c r="U13" s="15" t="str">
        <f t="shared" si="6"/>
        <v/>
      </c>
      <c r="V13" s="16" t="str">
        <f t="shared" si="7"/>
        <v/>
      </c>
      <c r="W13" s="16" t="str">
        <f t="shared" si="8"/>
        <v/>
      </c>
      <c r="X13" s="16" t="str">
        <f t="shared" si="9"/>
        <v/>
      </c>
      <c r="Y13" s="16" t="str">
        <f t="shared" si="10"/>
        <v/>
      </c>
      <c r="Z13" s="28"/>
      <c r="AA13" s="15" t="str">
        <f t="shared" si="11"/>
        <v/>
      </c>
      <c r="AB13" s="16" t="str">
        <f t="shared" si="12"/>
        <v/>
      </c>
      <c r="AC13" s="16" t="str">
        <f t="shared" si="13"/>
        <v/>
      </c>
      <c r="AD13" s="16" t="str">
        <f t="shared" si="14"/>
        <v/>
      </c>
      <c r="AE13" s="16" t="str">
        <f t="shared" si="15"/>
        <v/>
      </c>
      <c r="AF13" s="28"/>
      <c r="AG13" s="15" t="str">
        <f t="shared" si="16"/>
        <v/>
      </c>
      <c r="AH13" s="16" t="str">
        <f t="shared" si="17"/>
        <v/>
      </c>
      <c r="AI13" s="16" t="str">
        <f t="shared" si="18"/>
        <v/>
      </c>
      <c r="AJ13" s="16" t="str">
        <f t="shared" si="19"/>
        <v/>
      </c>
      <c r="AK13" s="16" t="str">
        <f t="shared" si="20"/>
        <v/>
      </c>
      <c r="AL13" s="28"/>
      <c r="AM13" s="15" t="str">
        <f t="shared" si="21"/>
        <v/>
      </c>
      <c r="AN13" s="16" t="str">
        <f t="shared" si="22"/>
        <v/>
      </c>
      <c r="AO13" s="16" t="str">
        <f t="shared" si="23"/>
        <v/>
      </c>
      <c r="AP13" s="16" t="str">
        <f t="shared" si="24"/>
        <v/>
      </c>
      <c r="AQ13" s="16" t="str">
        <f t="shared" si="25"/>
        <v/>
      </c>
      <c r="AR13" s="19" t="str">
        <f t="shared" si="26"/>
        <v/>
      </c>
      <c r="AS13" s="27" t="str">
        <f t="shared" si="27"/>
        <v/>
      </c>
      <c r="AT13" s="18" t="str">
        <f t="shared" si="28"/>
        <v/>
      </c>
      <c r="AU13" s="42">
        <v>0</v>
      </c>
      <c r="AV13" s="17">
        <f t="shared" si="31"/>
        <v>0</v>
      </c>
      <c r="AW13" s="18">
        <f t="shared" si="32"/>
        <v>1</v>
      </c>
      <c r="AX13" s="4" t="str">
        <f t="shared" si="33"/>
        <v>=</v>
      </c>
      <c r="AY13" s="42"/>
      <c r="AZ13" s="4" t="str">
        <f t="shared" si="34"/>
        <v/>
      </c>
      <c r="BA13" s="4" t="str">
        <f t="shared" si="35"/>
        <v/>
      </c>
      <c r="BB13" s="29"/>
      <c r="BC13" s="4" t="str">
        <f t="shared" si="29"/>
        <v/>
      </c>
    </row>
    <row r="14" spans="1:212" ht="15">
      <c r="A14" s="54" t="str">
        <f t="shared" si="30"/>
        <v/>
      </c>
      <c r="B14" s="73">
        <f t="shared" si="0"/>
        <v>5</v>
      </c>
      <c r="C14" s="73" t="str">
        <f t="shared" si="1"/>
        <v/>
      </c>
      <c r="D14" s="95" t="str">
        <f t="shared" si="2"/>
        <v>FINALE</v>
      </c>
      <c r="E14" s="81"/>
      <c r="F14" s="104" t="s">
        <v>159</v>
      </c>
      <c r="G14" s="104" t="s">
        <v>160</v>
      </c>
      <c r="H14" s="105">
        <v>16</v>
      </c>
      <c r="I14" s="105" t="s">
        <v>103</v>
      </c>
      <c r="J14" s="84">
        <v>230</v>
      </c>
      <c r="K14" s="84">
        <v>210</v>
      </c>
      <c r="L14" s="84">
        <v>180</v>
      </c>
      <c r="M14" s="84">
        <v>170</v>
      </c>
      <c r="N14" s="84">
        <v>160</v>
      </c>
      <c r="O14" s="84">
        <v>140</v>
      </c>
      <c r="P14" s="59">
        <f t="shared" si="3"/>
        <v>1090</v>
      </c>
      <c r="Q14" s="68">
        <f t="shared" si="4"/>
        <v>5</v>
      </c>
      <c r="R14" s="54" t="str">
        <f t="shared" si="5"/>
        <v/>
      </c>
      <c r="S14" s="41"/>
      <c r="T14" s="28"/>
      <c r="U14" s="15" t="str">
        <f t="shared" si="6"/>
        <v/>
      </c>
      <c r="V14" s="16" t="str">
        <f t="shared" si="7"/>
        <v/>
      </c>
      <c r="W14" s="16" t="str">
        <f t="shared" si="8"/>
        <v/>
      </c>
      <c r="X14" s="16" t="str">
        <f t="shared" si="9"/>
        <v/>
      </c>
      <c r="Y14" s="16" t="str">
        <f t="shared" si="10"/>
        <v/>
      </c>
      <c r="Z14" s="28"/>
      <c r="AA14" s="15" t="str">
        <f t="shared" si="11"/>
        <v/>
      </c>
      <c r="AB14" s="16" t="str">
        <f t="shared" si="12"/>
        <v/>
      </c>
      <c r="AC14" s="16" t="str">
        <f t="shared" si="13"/>
        <v/>
      </c>
      <c r="AD14" s="16" t="str">
        <f t="shared" si="14"/>
        <v/>
      </c>
      <c r="AE14" s="16" t="str">
        <f t="shared" si="15"/>
        <v/>
      </c>
      <c r="AF14" s="28"/>
      <c r="AG14" s="15" t="str">
        <f t="shared" si="16"/>
        <v/>
      </c>
      <c r="AH14" s="16" t="str">
        <f t="shared" si="17"/>
        <v/>
      </c>
      <c r="AI14" s="16" t="str">
        <f t="shared" si="18"/>
        <v/>
      </c>
      <c r="AJ14" s="16" t="str">
        <f t="shared" si="19"/>
        <v/>
      </c>
      <c r="AK14" s="16" t="str">
        <f t="shared" si="20"/>
        <v/>
      </c>
      <c r="AL14" s="28"/>
      <c r="AM14" s="15" t="str">
        <f t="shared" si="21"/>
        <v/>
      </c>
      <c r="AN14" s="16" t="str">
        <f t="shared" si="22"/>
        <v/>
      </c>
      <c r="AO14" s="16" t="str">
        <f t="shared" si="23"/>
        <v/>
      </c>
      <c r="AP14" s="16" t="str">
        <f t="shared" si="24"/>
        <v/>
      </c>
      <c r="AQ14" s="16" t="str">
        <f t="shared" si="25"/>
        <v/>
      </c>
      <c r="AR14" s="19" t="str">
        <f t="shared" si="26"/>
        <v/>
      </c>
      <c r="AS14" s="27" t="str">
        <f t="shared" si="27"/>
        <v/>
      </c>
      <c r="AT14" s="18" t="str">
        <f t="shared" si="28"/>
        <v/>
      </c>
      <c r="AU14" s="42">
        <v>0</v>
      </c>
      <c r="AV14" s="17">
        <f t="shared" si="31"/>
        <v>0</v>
      </c>
      <c r="AW14" s="18">
        <f t="shared" si="32"/>
        <v>1</v>
      </c>
      <c r="AX14" s="4" t="str">
        <f t="shared" si="33"/>
        <v>=</v>
      </c>
      <c r="AY14" s="42"/>
      <c r="AZ14" s="4" t="str">
        <f t="shared" si="34"/>
        <v/>
      </c>
      <c r="BA14" s="4" t="str">
        <f t="shared" si="35"/>
        <v/>
      </c>
      <c r="BB14" s="29"/>
      <c r="BC14" s="4" t="str">
        <f t="shared" si="29"/>
        <v/>
      </c>
    </row>
    <row r="15" spans="1:212" ht="15">
      <c r="A15" s="54" t="str">
        <f t="shared" si="30"/>
        <v/>
      </c>
      <c r="B15" s="73">
        <f t="shared" si="0"/>
        <v>6</v>
      </c>
      <c r="C15" s="73" t="str">
        <f t="shared" si="1"/>
        <v/>
      </c>
      <c r="D15" s="95" t="str">
        <f t="shared" si="2"/>
        <v>FINALE</v>
      </c>
      <c r="E15" s="75"/>
      <c r="F15" s="104" t="s">
        <v>145</v>
      </c>
      <c r="G15" s="104" t="s">
        <v>146</v>
      </c>
      <c r="H15" s="105">
        <v>28</v>
      </c>
      <c r="I15" s="105" t="s">
        <v>144</v>
      </c>
      <c r="J15" s="78">
        <v>230</v>
      </c>
      <c r="K15" s="78">
        <v>201</v>
      </c>
      <c r="L15" s="78">
        <v>170</v>
      </c>
      <c r="M15" s="78">
        <v>160</v>
      </c>
      <c r="N15" s="78">
        <v>90</v>
      </c>
      <c r="O15" s="78">
        <v>70</v>
      </c>
      <c r="P15" s="59">
        <f t="shared" si="3"/>
        <v>921</v>
      </c>
      <c r="Q15" s="68">
        <f t="shared" si="4"/>
        <v>6</v>
      </c>
      <c r="R15" s="54" t="str">
        <f t="shared" si="5"/>
        <v/>
      </c>
      <c r="S15" s="41"/>
      <c r="T15" s="28"/>
      <c r="U15" s="15" t="str">
        <f t="shared" si="6"/>
        <v/>
      </c>
      <c r="V15" s="16" t="str">
        <f t="shared" si="7"/>
        <v/>
      </c>
      <c r="W15" s="16" t="str">
        <f t="shared" si="8"/>
        <v/>
      </c>
      <c r="X15" s="16" t="str">
        <f t="shared" si="9"/>
        <v/>
      </c>
      <c r="Y15" s="16" t="str">
        <f t="shared" si="10"/>
        <v/>
      </c>
      <c r="Z15" s="28"/>
      <c r="AA15" s="15" t="str">
        <f t="shared" si="11"/>
        <v/>
      </c>
      <c r="AB15" s="16" t="str">
        <f t="shared" si="12"/>
        <v/>
      </c>
      <c r="AC15" s="16" t="str">
        <f t="shared" si="13"/>
        <v/>
      </c>
      <c r="AD15" s="16" t="str">
        <f t="shared" si="14"/>
        <v/>
      </c>
      <c r="AE15" s="16" t="str">
        <f t="shared" si="15"/>
        <v/>
      </c>
      <c r="AF15" s="28"/>
      <c r="AG15" s="15" t="str">
        <f t="shared" si="16"/>
        <v/>
      </c>
      <c r="AH15" s="16" t="str">
        <f t="shared" si="17"/>
        <v/>
      </c>
      <c r="AI15" s="16" t="str">
        <f t="shared" si="18"/>
        <v/>
      </c>
      <c r="AJ15" s="16" t="str">
        <f t="shared" si="19"/>
        <v/>
      </c>
      <c r="AK15" s="16" t="str">
        <f t="shared" si="20"/>
        <v/>
      </c>
      <c r="AL15" s="28"/>
      <c r="AM15" s="15" t="str">
        <f t="shared" si="21"/>
        <v/>
      </c>
      <c r="AN15" s="16" t="str">
        <f t="shared" si="22"/>
        <v/>
      </c>
      <c r="AO15" s="16" t="str">
        <f t="shared" si="23"/>
        <v/>
      </c>
      <c r="AP15" s="16" t="str">
        <f t="shared" si="24"/>
        <v/>
      </c>
      <c r="AQ15" s="16" t="str">
        <f t="shared" si="25"/>
        <v/>
      </c>
      <c r="AR15" s="19" t="str">
        <f t="shared" si="26"/>
        <v/>
      </c>
      <c r="AS15" s="27" t="str">
        <f t="shared" si="27"/>
        <v/>
      </c>
      <c r="AT15" s="18" t="str">
        <f t="shared" si="28"/>
        <v/>
      </c>
      <c r="AU15" s="42">
        <v>0</v>
      </c>
      <c r="AV15" s="17">
        <f t="shared" si="31"/>
        <v>0</v>
      </c>
      <c r="AW15" s="18">
        <f t="shared" si="32"/>
        <v>1</v>
      </c>
      <c r="AX15" s="4" t="str">
        <f t="shared" si="33"/>
        <v>=</v>
      </c>
      <c r="AY15" s="42"/>
      <c r="AZ15" s="4" t="str">
        <f t="shared" si="34"/>
        <v/>
      </c>
      <c r="BA15" s="4" t="str">
        <f t="shared" si="35"/>
        <v/>
      </c>
      <c r="BB15" s="29"/>
      <c r="BC15" s="4" t="str">
        <f t="shared" si="29"/>
        <v/>
      </c>
      <c r="BD15" s="4" t="str">
        <f t="shared" ref="BD15" si="36">IF(R15="","",IF(BB15&lt;&gt;"",BB15,IF(R15&lt;&gt;"",AT15*10000+AX15*100+AT15,IF(AX15&lt;&gt;"",AX15*1000000+AT15*10000,AT15*100000000))))</f>
        <v/>
      </c>
    </row>
    <row r="16" spans="1:212" ht="15">
      <c r="A16" s="54" t="str">
        <f t="shared" si="30"/>
        <v/>
      </c>
      <c r="B16" s="73">
        <f t="shared" si="0"/>
        <v>7</v>
      </c>
      <c r="C16" s="73" t="str">
        <f t="shared" si="1"/>
        <v/>
      </c>
      <c r="D16" s="95" t="str">
        <f t="shared" si="2"/>
        <v/>
      </c>
      <c r="E16" s="81"/>
      <c r="F16" s="104" t="s">
        <v>151</v>
      </c>
      <c r="G16" s="104" t="s">
        <v>152</v>
      </c>
      <c r="H16" s="105">
        <v>32</v>
      </c>
      <c r="I16" s="106" t="s">
        <v>105</v>
      </c>
      <c r="J16" s="78">
        <v>201</v>
      </c>
      <c r="K16" s="78">
        <v>195</v>
      </c>
      <c r="L16" s="78">
        <v>170</v>
      </c>
      <c r="M16" s="78">
        <v>120</v>
      </c>
      <c r="N16" s="78">
        <v>50</v>
      </c>
      <c r="O16" s="78"/>
      <c r="P16" s="59">
        <f t="shared" si="3"/>
        <v>736</v>
      </c>
      <c r="Q16" s="68">
        <f t="shared" si="4"/>
        <v>7</v>
      </c>
      <c r="R16" s="54" t="str">
        <f t="shared" si="5"/>
        <v/>
      </c>
      <c r="S16" s="41"/>
      <c r="T16" s="28"/>
      <c r="U16" s="15" t="str">
        <f t="shared" si="6"/>
        <v/>
      </c>
      <c r="V16" s="16" t="str">
        <f t="shared" si="7"/>
        <v/>
      </c>
      <c r="W16" s="16" t="str">
        <f t="shared" si="8"/>
        <v/>
      </c>
      <c r="X16" s="16" t="str">
        <f t="shared" si="9"/>
        <v/>
      </c>
      <c r="Y16" s="16" t="str">
        <f t="shared" si="10"/>
        <v/>
      </c>
      <c r="Z16" s="28"/>
      <c r="AA16" s="15" t="str">
        <f t="shared" si="11"/>
        <v/>
      </c>
      <c r="AB16" s="16" t="str">
        <f t="shared" si="12"/>
        <v/>
      </c>
      <c r="AC16" s="16" t="str">
        <f t="shared" si="13"/>
        <v/>
      </c>
      <c r="AD16" s="16" t="str">
        <f t="shared" si="14"/>
        <v/>
      </c>
      <c r="AE16" s="16" t="str">
        <f t="shared" si="15"/>
        <v/>
      </c>
      <c r="AF16" s="28"/>
      <c r="AG16" s="15" t="str">
        <f t="shared" si="16"/>
        <v/>
      </c>
      <c r="AH16" s="16" t="str">
        <f t="shared" si="17"/>
        <v/>
      </c>
      <c r="AI16" s="16" t="str">
        <f t="shared" si="18"/>
        <v/>
      </c>
      <c r="AJ16" s="16" t="str">
        <f t="shared" si="19"/>
        <v/>
      </c>
      <c r="AK16" s="16" t="str">
        <f t="shared" si="20"/>
        <v/>
      </c>
      <c r="AL16" s="28"/>
      <c r="AM16" s="15" t="str">
        <f t="shared" si="21"/>
        <v/>
      </c>
      <c r="AN16" s="16" t="str">
        <f t="shared" si="22"/>
        <v/>
      </c>
      <c r="AO16" s="16" t="str">
        <f t="shared" si="23"/>
        <v/>
      </c>
      <c r="AP16" s="16" t="str">
        <f t="shared" si="24"/>
        <v/>
      </c>
      <c r="AQ16" s="16" t="str">
        <f t="shared" si="25"/>
        <v/>
      </c>
      <c r="AR16" s="19" t="str">
        <f t="shared" si="26"/>
        <v/>
      </c>
      <c r="AS16" s="27" t="str">
        <f t="shared" si="27"/>
        <v/>
      </c>
      <c r="AT16" s="18" t="str">
        <f t="shared" si="28"/>
        <v/>
      </c>
      <c r="AU16" s="42">
        <v>0</v>
      </c>
      <c r="AV16" s="17">
        <f t="shared" si="31"/>
        <v>0</v>
      </c>
      <c r="AW16" s="18">
        <f t="shared" si="32"/>
        <v>1</v>
      </c>
      <c r="AX16" s="4" t="str">
        <f t="shared" si="33"/>
        <v>=</v>
      </c>
      <c r="AY16" s="42"/>
      <c r="AZ16" s="4" t="str">
        <f t="shared" si="34"/>
        <v/>
      </c>
      <c r="BA16" s="4" t="str">
        <f t="shared" si="35"/>
        <v/>
      </c>
      <c r="BB16" s="29"/>
      <c r="BC16" s="4" t="str">
        <f t="shared" si="29"/>
        <v/>
      </c>
    </row>
    <row r="17" spans="1:55" ht="15">
      <c r="A17" s="54" t="str">
        <f t="shared" si="30"/>
        <v/>
      </c>
      <c r="B17" s="73">
        <f t="shared" si="0"/>
        <v>8</v>
      </c>
      <c r="C17" s="73" t="str">
        <f t="shared" si="1"/>
        <v/>
      </c>
      <c r="D17" s="95" t="str">
        <f t="shared" si="2"/>
        <v/>
      </c>
      <c r="E17" s="81"/>
      <c r="F17" s="79" t="s">
        <v>317</v>
      </c>
      <c r="G17" s="79" t="s">
        <v>318</v>
      </c>
      <c r="H17" s="80"/>
      <c r="I17" s="80"/>
      <c r="J17" s="84">
        <v>155</v>
      </c>
      <c r="K17" s="84">
        <v>130</v>
      </c>
      <c r="L17" s="84">
        <v>120</v>
      </c>
      <c r="M17" s="84">
        <v>105</v>
      </c>
      <c r="N17" s="84">
        <v>90</v>
      </c>
      <c r="O17" s="84">
        <v>70</v>
      </c>
      <c r="P17" s="59">
        <f t="shared" si="3"/>
        <v>670</v>
      </c>
      <c r="Q17" s="68">
        <f t="shared" si="4"/>
        <v>8</v>
      </c>
      <c r="R17" s="54" t="str">
        <f t="shared" si="5"/>
        <v/>
      </c>
      <c r="S17" s="41"/>
      <c r="T17" s="28"/>
      <c r="U17" s="15" t="str">
        <f t="shared" si="6"/>
        <v/>
      </c>
      <c r="V17" s="16" t="str">
        <f t="shared" si="7"/>
        <v/>
      </c>
      <c r="W17" s="16" t="str">
        <f t="shared" si="8"/>
        <v/>
      </c>
      <c r="X17" s="16" t="str">
        <f t="shared" si="9"/>
        <v/>
      </c>
      <c r="Y17" s="16" t="str">
        <f t="shared" si="10"/>
        <v/>
      </c>
      <c r="Z17" s="28"/>
      <c r="AA17" s="15" t="str">
        <f t="shared" si="11"/>
        <v/>
      </c>
      <c r="AB17" s="16" t="str">
        <f t="shared" si="12"/>
        <v/>
      </c>
      <c r="AC17" s="16" t="str">
        <f t="shared" si="13"/>
        <v/>
      </c>
      <c r="AD17" s="16" t="str">
        <f t="shared" si="14"/>
        <v/>
      </c>
      <c r="AE17" s="16" t="str">
        <f t="shared" si="15"/>
        <v/>
      </c>
      <c r="AF17" s="28"/>
      <c r="AG17" s="15" t="str">
        <f t="shared" si="16"/>
        <v/>
      </c>
      <c r="AH17" s="16" t="str">
        <f t="shared" si="17"/>
        <v/>
      </c>
      <c r="AI17" s="16" t="str">
        <f t="shared" si="18"/>
        <v/>
      </c>
      <c r="AJ17" s="16" t="str">
        <f t="shared" si="19"/>
        <v/>
      </c>
      <c r="AK17" s="16" t="str">
        <f t="shared" si="20"/>
        <v/>
      </c>
      <c r="AL17" s="28"/>
      <c r="AM17" s="15" t="str">
        <f t="shared" si="21"/>
        <v/>
      </c>
      <c r="AN17" s="16" t="str">
        <f t="shared" si="22"/>
        <v/>
      </c>
      <c r="AO17" s="16" t="str">
        <f t="shared" si="23"/>
        <v/>
      </c>
      <c r="AP17" s="16" t="str">
        <f t="shared" si="24"/>
        <v/>
      </c>
      <c r="AQ17" s="16" t="str">
        <f t="shared" si="25"/>
        <v/>
      </c>
      <c r="AR17" s="19" t="str">
        <f t="shared" si="26"/>
        <v/>
      </c>
      <c r="AS17" s="27" t="str">
        <f t="shared" si="27"/>
        <v/>
      </c>
      <c r="AT17" s="18" t="str">
        <f t="shared" si="28"/>
        <v/>
      </c>
      <c r="AU17" s="42">
        <v>0</v>
      </c>
      <c r="AV17" s="17">
        <f t="shared" si="31"/>
        <v>0</v>
      </c>
      <c r="AW17" s="18">
        <f t="shared" si="32"/>
        <v>1</v>
      </c>
      <c r="AX17" s="4" t="str">
        <f t="shared" si="33"/>
        <v>=</v>
      </c>
      <c r="AY17" s="42"/>
      <c r="AZ17" s="4" t="str">
        <f t="shared" si="34"/>
        <v/>
      </c>
      <c r="BA17" s="4" t="str">
        <f t="shared" si="35"/>
        <v/>
      </c>
      <c r="BB17" s="29"/>
      <c r="BC17" s="4" t="str">
        <f t="shared" si="29"/>
        <v/>
      </c>
    </row>
    <row r="18" spans="1:55" ht="15">
      <c r="A18" s="54" t="str">
        <f t="shared" si="30"/>
        <v/>
      </c>
      <c r="B18" s="73">
        <f t="shared" si="0"/>
        <v>9</v>
      </c>
      <c r="C18" s="73" t="str">
        <f t="shared" si="1"/>
        <v/>
      </c>
      <c r="D18" s="95" t="str">
        <f t="shared" si="2"/>
        <v/>
      </c>
      <c r="E18" s="81"/>
      <c r="F18" s="108" t="s">
        <v>149</v>
      </c>
      <c r="G18" s="104" t="s">
        <v>150</v>
      </c>
      <c r="H18" s="105">
        <v>18</v>
      </c>
      <c r="I18" s="105" t="s">
        <v>103</v>
      </c>
      <c r="J18" s="84">
        <v>80</v>
      </c>
      <c r="K18" s="84">
        <v>65</v>
      </c>
      <c r="L18" s="84">
        <v>60</v>
      </c>
      <c r="M18" s="84">
        <v>40</v>
      </c>
      <c r="N18" s="84"/>
      <c r="O18" s="84"/>
      <c r="P18" s="59">
        <f t="shared" si="3"/>
        <v>245</v>
      </c>
      <c r="Q18" s="68">
        <f t="shared" si="4"/>
        <v>9</v>
      </c>
      <c r="R18" s="54" t="str">
        <f t="shared" si="5"/>
        <v/>
      </c>
      <c r="S18" s="41"/>
      <c r="T18" s="28"/>
      <c r="U18" s="15" t="str">
        <f t="shared" si="6"/>
        <v/>
      </c>
      <c r="V18" s="16" t="str">
        <f t="shared" si="7"/>
        <v/>
      </c>
      <c r="W18" s="16" t="str">
        <f t="shared" si="8"/>
        <v/>
      </c>
      <c r="X18" s="16" t="str">
        <f t="shared" si="9"/>
        <v/>
      </c>
      <c r="Y18" s="16" t="str">
        <f t="shared" si="10"/>
        <v/>
      </c>
      <c r="Z18" s="28"/>
      <c r="AA18" s="15" t="str">
        <f t="shared" si="11"/>
        <v/>
      </c>
      <c r="AB18" s="16" t="str">
        <f t="shared" si="12"/>
        <v/>
      </c>
      <c r="AC18" s="16" t="str">
        <f t="shared" si="13"/>
        <v/>
      </c>
      <c r="AD18" s="16" t="str">
        <f t="shared" si="14"/>
        <v/>
      </c>
      <c r="AE18" s="16" t="str">
        <f t="shared" si="15"/>
        <v/>
      </c>
      <c r="AF18" s="28"/>
      <c r="AG18" s="15" t="str">
        <f t="shared" si="16"/>
        <v/>
      </c>
      <c r="AH18" s="16" t="str">
        <f t="shared" si="17"/>
        <v/>
      </c>
      <c r="AI18" s="16" t="str">
        <f t="shared" si="18"/>
        <v/>
      </c>
      <c r="AJ18" s="16" t="str">
        <f t="shared" si="19"/>
        <v/>
      </c>
      <c r="AK18" s="16" t="str">
        <f t="shared" si="20"/>
        <v/>
      </c>
      <c r="AL18" s="28"/>
      <c r="AM18" s="15" t="str">
        <f t="shared" si="21"/>
        <v/>
      </c>
      <c r="AN18" s="16" t="str">
        <f t="shared" si="22"/>
        <v/>
      </c>
      <c r="AO18" s="16" t="str">
        <f t="shared" si="23"/>
        <v/>
      </c>
      <c r="AP18" s="16" t="str">
        <f t="shared" si="24"/>
        <v/>
      </c>
      <c r="AQ18" s="16" t="str">
        <f t="shared" si="25"/>
        <v/>
      </c>
      <c r="AR18" s="19" t="str">
        <f t="shared" si="26"/>
        <v/>
      </c>
      <c r="AS18" s="27" t="str">
        <f t="shared" si="27"/>
        <v/>
      </c>
      <c r="AT18" s="18" t="str">
        <f t="shared" si="28"/>
        <v/>
      </c>
      <c r="AU18" s="42">
        <v>0</v>
      </c>
      <c r="AV18" s="17">
        <f t="shared" si="31"/>
        <v>0</v>
      </c>
      <c r="AW18" s="18">
        <f t="shared" si="32"/>
        <v>1</v>
      </c>
      <c r="AX18" s="4" t="str">
        <f t="shared" si="33"/>
        <v>=</v>
      </c>
      <c r="AY18" s="42"/>
      <c r="AZ18" s="4" t="str">
        <f t="shared" si="34"/>
        <v/>
      </c>
      <c r="BA18" s="4" t="str">
        <f t="shared" si="35"/>
        <v/>
      </c>
      <c r="BB18" s="29"/>
      <c r="BC18" s="4" t="str">
        <f t="shared" si="29"/>
        <v/>
      </c>
    </row>
    <row r="19" spans="1:55" ht="15">
      <c r="A19" s="54" t="str">
        <f t="shared" si="30"/>
        <v/>
      </c>
      <c r="B19" s="73">
        <f t="shared" si="0"/>
        <v>10</v>
      </c>
      <c r="C19" s="73" t="str">
        <f t="shared" si="1"/>
        <v/>
      </c>
      <c r="D19" s="95" t="str">
        <f t="shared" si="2"/>
        <v/>
      </c>
      <c r="E19" s="81"/>
      <c r="F19" s="104" t="s">
        <v>154</v>
      </c>
      <c r="G19" s="104" t="s">
        <v>155</v>
      </c>
      <c r="H19" s="105">
        <v>36</v>
      </c>
      <c r="I19" s="106" t="s">
        <v>105</v>
      </c>
      <c r="J19" s="84">
        <v>80</v>
      </c>
      <c r="K19" s="84">
        <v>31</v>
      </c>
      <c r="L19" s="84">
        <v>30</v>
      </c>
      <c r="M19" s="84">
        <v>20</v>
      </c>
      <c r="N19" s="84">
        <v>0</v>
      </c>
      <c r="O19" s="84"/>
      <c r="P19" s="59">
        <f t="shared" si="3"/>
        <v>161</v>
      </c>
      <c r="Q19" s="68">
        <f t="shared" si="4"/>
        <v>10</v>
      </c>
      <c r="R19" s="54" t="str">
        <f t="shared" si="5"/>
        <v/>
      </c>
      <c r="S19" s="41"/>
      <c r="T19" s="28"/>
      <c r="U19" s="15" t="str">
        <f t="shared" si="6"/>
        <v/>
      </c>
      <c r="V19" s="16" t="str">
        <f t="shared" si="7"/>
        <v/>
      </c>
      <c r="W19" s="16" t="str">
        <f t="shared" si="8"/>
        <v/>
      </c>
      <c r="X19" s="16" t="str">
        <f t="shared" si="9"/>
        <v/>
      </c>
      <c r="Y19" s="16" t="str">
        <f t="shared" si="10"/>
        <v/>
      </c>
      <c r="Z19" s="28"/>
      <c r="AA19" s="15" t="str">
        <f t="shared" si="11"/>
        <v/>
      </c>
      <c r="AB19" s="16" t="str">
        <f t="shared" si="12"/>
        <v/>
      </c>
      <c r="AC19" s="16" t="str">
        <f t="shared" si="13"/>
        <v/>
      </c>
      <c r="AD19" s="16" t="str">
        <f t="shared" si="14"/>
        <v/>
      </c>
      <c r="AE19" s="16" t="str">
        <f t="shared" si="15"/>
        <v/>
      </c>
      <c r="AF19" s="28"/>
      <c r="AG19" s="15" t="str">
        <f t="shared" si="16"/>
        <v/>
      </c>
      <c r="AH19" s="16" t="str">
        <f t="shared" si="17"/>
        <v/>
      </c>
      <c r="AI19" s="16" t="str">
        <f t="shared" si="18"/>
        <v/>
      </c>
      <c r="AJ19" s="16" t="str">
        <f t="shared" si="19"/>
        <v/>
      </c>
      <c r="AK19" s="16" t="str">
        <f t="shared" si="20"/>
        <v/>
      </c>
      <c r="AL19" s="28"/>
      <c r="AM19" s="15" t="str">
        <f t="shared" si="21"/>
        <v/>
      </c>
      <c r="AN19" s="16" t="str">
        <f t="shared" si="22"/>
        <v/>
      </c>
      <c r="AO19" s="16" t="str">
        <f t="shared" si="23"/>
        <v/>
      </c>
      <c r="AP19" s="16" t="str">
        <f t="shared" si="24"/>
        <v/>
      </c>
      <c r="AQ19" s="16" t="str">
        <f t="shared" si="25"/>
        <v/>
      </c>
      <c r="AR19" s="19" t="str">
        <f t="shared" si="26"/>
        <v/>
      </c>
      <c r="AS19" s="27" t="str">
        <f t="shared" si="27"/>
        <v/>
      </c>
      <c r="AT19" s="18" t="str">
        <f t="shared" si="28"/>
        <v/>
      </c>
      <c r="AU19" s="42">
        <v>0</v>
      </c>
      <c r="AV19" s="17">
        <f t="shared" si="31"/>
        <v>0</v>
      </c>
      <c r="AW19" s="18">
        <f t="shared" si="32"/>
        <v>1</v>
      </c>
      <c r="AX19" s="4" t="str">
        <f t="shared" si="33"/>
        <v>=</v>
      </c>
      <c r="AY19" s="42"/>
      <c r="AZ19" s="4" t="str">
        <f t="shared" si="34"/>
        <v/>
      </c>
      <c r="BA19" s="4" t="str">
        <f t="shared" si="35"/>
        <v/>
      </c>
      <c r="BB19" s="29"/>
      <c r="BC19" s="4" t="str">
        <f t="shared" si="29"/>
        <v/>
      </c>
    </row>
    <row r="20" spans="1:55" ht="15">
      <c r="A20" s="54" t="str">
        <f t="shared" si="30"/>
        <v/>
      </c>
      <c r="B20" s="73" t="str">
        <f t="shared" si="0"/>
        <v/>
      </c>
      <c r="C20" s="73" t="str">
        <f t="shared" si="1"/>
        <v/>
      </c>
      <c r="D20" s="95" t="str">
        <f t="shared" si="2"/>
        <v/>
      </c>
      <c r="E20" s="81"/>
      <c r="F20" s="79"/>
      <c r="G20" s="79"/>
      <c r="H20" s="80"/>
      <c r="I20" s="80"/>
      <c r="J20" s="84"/>
      <c r="K20" s="84"/>
      <c r="L20" s="84"/>
      <c r="M20" s="84"/>
      <c r="N20" s="84"/>
      <c r="O20" s="84"/>
      <c r="P20" s="59" t="str">
        <f t="shared" si="3"/>
        <v/>
      </c>
      <c r="Q20" s="68" t="str">
        <f t="shared" si="4"/>
        <v/>
      </c>
      <c r="R20" s="54" t="str">
        <f t="shared" si="5"/>
        <v/>
      </c>
      <c r="S20" s="41"/>
      <c r="T20" s="28"/>
      <c r="U20" s="15" t="str">
        <f t="shared" si="6"/>
        <v/>
      </c>
      <c r="V20" s="16" t="str">
        <f t="shared" si="7"/>
        <v/>
      </c>
      <c r="W20" s="16" t="str">
        <f t="shared" si="8"/>
        <v/>
      </c>
      <c r="X20" s="16" t="str">
        <f t="shared" si="9"/>
        <v/>
      </c>
      <c r="Y20" s="16" t="str">
        <f t="shared" si="10"/>
        <v/>
      </c>
      <c r="Z20" s="28"/>
      <c r="AA20" s="15" t="str">
        <f t="shared" si="11"/>
        <v/>
      </c>
      <c r="AB20" s="16" t="str">
        <f t="shared" si="12"/>
        <v/>
      </c>
      <c r="AC20" s="16" t="str">
        <f t="shared" si="13"/>
        <v/>
      </c>
      <c r="AD20" s="16" t="str">
        <f t="shared" si="14"/>
        <v/>
      </c>
      <c r="AE20" s="16" t="str">
        <f t="shared" si="15"/>
        <v/>
      </c>
      <c r="AF20" s="28"/>
      <c r="AG20" s="15" t="str">
        <f t="shared" si="16"/>
        <v/>
      </c>
      <c r="AH20" s="16" t="str">
        <f t="shared" si="17"/>
        <v/>
      </c>
      <c r="AI20" s="16" t="str">
        <f t="shared" si="18"/>
        <v/>
      </c>
      <c r="AJ20" s="16" t="str">
        <f t="shared" si="19"/>
        <v/>
      </c>
      <c r="AK20" s="16" t="str">
        <f t="shared" si="20"/>
        <v/>
      </c>
      <c r="AL20" s="28"/>
      <c r="AM20" s="15" t="str">
        <f t="shared" si="21"/>
        <v/>
      </c>
      <c r="AN20" s="16" t="str">
        <f t="shared" si="22"/>
        <v/>
      </c>
      <c r="AO20" s="16" t="str">
        <f t="shared" si="23"/>
        <v/>
      </c>
      <c r="AP20" s="16" t="str">
        <f t="shared" si="24"/>
        <v/>
      </c>
      <c r="AQ20" s="16" t="str">
        <f t="shared" si="25"/>
        <v/>
      </c>
      <c r="AR20" s="19" t="str">
        <f t="shared" si="26"/>
        <v/>
      </c>
      <c r="AS20" s="27" t="str">
        <f t="shared" si="27"/>
        <v/>
      </c>
      <c r="AT20" s="18" t="str">
        <f t="shared" si="28"/>
        <v/>
      </c>
      <c r="AU20" s="42">
        <v>0</v>
      </c>
      <c r="AV20" s="17">
        <f t="shared" si="31"/>
        <v>0</v>
      </c>
      <c r="AW20" s="18">
        <f t="shared" si="32"/>
        <v>1</v>
      </c>
      <c r="AX20" s="4" t="str">
        <f t="shared" si="33"/>
        <v>=</v>
      </c>
      <c r="AY20" s="42"/>
      <c r="AZ20" s="4" t="str">
        <f t="shared" si="34"/>
        <v/>
      </c>
      <c r="BA20" s="4" t="str">
        <f t="shared" si="35"/>
        <v/>
      </c>
      <c r="BB20" s="29"/>
      <c r="BC20" s="4" t="str">
        <f t="shared" si="29"/>
        <v/>
      </c>
    </row>
    <row r="21" spans="1:55" ht="15">
      <c r="A21" s="54" t="str">
        <f t="shared" si="30"/>
        <v/>
      </c>
      <c r="B21" s="73" t="str">
        <f t="shared" si="0"/>
        <v/>
      </c>
      <c r="C21" s="73" t="str">
        <f t="shared" si="1"/>
        <v/>
      </c>
      <c r="D21" s="95" t="str">
        <f t="shared" si="2"/>
        <v/>
      </c>
      <c r="E21" s="81"/>
      <c r="F21" s="79"/>
      <c r="G21" s="79"/>
      <c r="H21" s="80"/>
      <c r="I21" s="80"/>
      <c r="J21" s="84"/>
      <c r="K21" s="84"/>
      <c r="L21" s="84"/>
      <c r="M21" s="84"/>
      <c r="N21" s="84"/>
      <c r="O21" s="84"/>
      <c r="P21" s="59" t="str">
        <f t="shared" si="3"/>
        <v/>
      </c>
      <c r="Q21" s="68" t="str">
        <f t="shared" si="4"/>
        <v/>
      </c>
      <c r="R21" s="54" t="str">
        <f t="shared" si="5"/>
        <v/>
      </c>
      <c r="S21" s="41"/>
      <c r="T21" s="28"/>
      <c r="U21" s="15" t="str">
        <f t="shared" si="6"/>
        <v/>
      </c>
      <c r="V21" s="16" t="str">
        <f t="shared" si="7"/>
        <v/>
      </c>
      <c r="W21" s="16" t="str">
        <f t="shared" si="8"/>
        <v/>
      </c>
      <c r="X21" s="16" t="str">
        <f t="shared" si="9"/>
        <v/>
      </c>
      <c r="Y21" s="16" t="str">
        <f t="shared" si="10"/>
        <v/>
      </c>
      <c r="Z21" s="28"/>
      <c r="AA21" s="15" t="str">
        <f t="shared" si="11"/>
        <v/>
      </c>
      <c r="AB21" s="16" t="str">
        <f t="shared" si="12"/>
        <v/>
      </c>
      <c r="AC21" s="16" t="str">
        <f t="shared" si="13"/>
        <v/>
      </c>
      <c r="AD21" s="16" t="str">
        <f t="shared" si="14"/>
        <v/>
      </c>
      <c r="AE21" s="16" t="str">
        <f t="shared" si="15"/>
        <v/>
      </c>
      <c r="AF21" s="28"/>
      <c r="AG21" s="15" t="str">
        <f t="shared" si="16"/>
        <v/>
      </c>
      <c r="AH21" s="16" t="str">
        <f t="shared" si="17"/>
        <v/>
      </c>
      <c r="AI21" s="16" t="str">
        <f t="shared" si="18"/>
        <v/>
      </c>
      <c r="AJ21" s="16" t="str">
        <f t="shared" si="19"/>
        <v/>
      </c>
      <c r="AK21" s="16" t="str">
        <f t="shared" si="20"/>
        <v/>
      </c>
      <c r="AL21" s="28"/>
      <c r="AM21" s="15" t="str">
        <f t="shared" si="21"/>
        <v/>
      </c>
      <c r="AN21" s="16" t="str">
        <f t="shared" si="22"/>
        <v/>
      </c>
      <c r="AO21" s="16" t="str">
        <f t="shared" si="23"/>
        <v/>
      </c>
      <c r="AP21" s="16" t="str">
        <f t="shared" si="24"/>
        <v/>
      </c>
      <c r="AQ21" s="16" t="str">
        <f t="shared" si="25"/>
        <v/>
      </c>
      <c r="AR21" s="19" t="str">
        <f t="shared" si="26"/>
        <v/>
      </c>
      <c r="AS21" s="27" t="str">
        <f t="shared" si="27"/>
        <v/>
      </c>
      <c r="AT21" s="18" t="str">
        <f t="shared" si="28"/>
        <v/>
      </c>
      <c r="AU21" s="42">
        <v>0</v>
      </c>
      <c r="AV21" s="17">
        <f t="shared" si="31"/>
        <v>0</v>
      </c>
      <c r="AW21" s="18">
        <f t="shared" si="32"/>
        <v>1</v>
      </c>
      <c r="AX21" s="4" t="str">
        <f t="shared" si="33"/>
        <v>=</v>
      </c>
      <c r="AY21" s="42"/>
      <c r="AZ21" s="4" t="str">
        <f t="shared" si="34"/>
        <v/>
      </c>
      <c r="BA21" s="4" t="str">
        <f t="shared" si="35"/>
        <v/>
      </c>
      <c r="BB21" s="29"/>
      <c r="BC21" s="4" t="str">
        <f t="shared" si="29"/>
        <v/>
      </c>
    </row>
    <row r="22" spans="1:55" ht="15">
      <c r="A22" s="54" t="str">
        <f t="shared" si="30"/>
        <v/>
      </c>
      <c r="B22" s="73" t="str">
        <f t="shared" si="0"/>
        <v/>
      </c>
      <c r="C22" s="73" t="str">
        <f t="shared" si="1"/>
        <v/>
      </c>
      <c r="D22" s="95" t="str">
        <f t="shared" si="2"/>
        <v/>
      </c>
      <c r="E22" s="81"/>
      <c r="F22" s="79"/>
      <c r="G22" s="79"/>
      <c r="H22" s="80"/>
      <c r="I22" s="80"/>
      <c r="J22" s="84"/>
      <c r="K22" s="84"/>
      <c r="L22" s="84"/>
      <c r="M22" s="84"/>
      <c r="N22" s="84"/>
      <c r="O22" s="84"/>
      <c r="P22" s="59" t="str">
        <f t="shared" si="3"/>
        <v/>
      </c>
      <c r="Q22" s="68" t="str">
        <f t="shared" si="4"/>
        <v/>
      </c>
      <c r="R22" s="54" t="str">
        <f t="shared" si="5"/>
        <v/>
      </c>
      <c r="S22" s="41"/>
      <c r="T22" s="28"/>
      <c r="U22" s="15" t="str">
        <f t="shared" si="6"/>
        <v/>
      </c>
      <c r="V22" s="16" t="str">
        <f t="shared" si="7"/>
        <v/>
      </c>
      <c r="W22" s="16" t="str">
        <f t="shared" si="8"/>
        <v/>
      </c>
      <c r="X22" s="16" t="str">
        <f t="shared" si="9"/>
        <v/>
      </c>
      <c r="Y22" s="16" t="str">
        <f t="shared" si="10"/>
        <v/>
      </c>
      <c r="Z22" s="28"/>
      <c r="AA22" s="15" t="str">
        <f t="shared" si="11"/>
        <v/>
      </c>
      <c r="AB22" s="16" t="str">
        <f t="shared" si="12"/>
        <v/>
      </c>
      <c r="AC22" s="16" t="str">
        <f t="shared" si="13"/>
        <v/>
      </c>
      <c r="AD22" s="16" t="str">
        <f t="shared" si="14"/>
        <v/>
      </c>
      <c r="AE22" s="16" t="str">
        <f t="shared" si="15"/>
        <v/>
      </c>
      <c r="AF22" s="28"/>
      <c r="AG22" s="15" t="str">
        <f t="shared" si="16"/>
        <v/>
      </c>
      <c r="AH22" s="16" t="str">
        <f t="shared" si="17"/>
        <v/>
      </c>
      <c r="AI22" s="16" t="str">
        <f t="shared" si="18"/>
        <v/>
      </c>
      <c r="AJ22" s="16" t="str">
        <f t="shared" si="19"/>
        <v/>
      </c>
      <c r="AK22" s="16" t="str">
        <f t="shared" si="20"/>
        <v/>
      </c>
      <c r="AL22" s="28"/>
      <c r="AM22" s="15" t="str">
        <f t="shared" si="21"/>
        <v/>
      </c>
      <c r="AN22" s="16" t="str">
        <f t="shared" si="22"/>
        <v/>
      </c>
      <c r="AO22" s="16" t="str">
        <f t="shared" si="23"/>
        <v/>
      </c>
      <c r="AP22" s="16" t="str">
        <f t="shared" si="24"/>
        <v/>
      </c>
      <c r="AQ22" s="16" t="str">
        <f t="shared" si="25"/>
        <v/>
      </c>
      <c r="AR22" s="19" t="str">
        <f t="shared" si="26"/>
        <v/>
      </c>
      <c r="AS22" s="27" t="str">
        <f t="shared" si="27"/>
        <v/>
      </c>
      <c r="AT22" s="18" t="str">
        <f t="shared" si="28"/>
        <v/>
      </c>
      <c r="AU22" s="42">
        <v>0</v>
      </c>
      <c r="AV22" s="17">
        <f t="shared" si="31"/>
        <v>0</v>
      </c>
      <c r="AW22" s="18">
        <f t="shared" si="32"/>
        <v>1</v>
      </c>
      <c r="AX22" s="4" t="str">
        <f t="shared" si="33"/>
        <v>=</v>
      </c>
      <c r="AY22" s="42"/>
      <c r="AZ22" s="4" t="str">
        <f t="shared" si="34"/>
        <v/>
      </c>
      <c r="BA22" s="4" t="str">
        <f t="shared" si="35"/>
        <v/>
      </c>
      <c r="BB22" s="29"/>
      <c r="BC22" s="4" t="str">
        <f t="shared" si="29"/>
        <v/>
      </c>
    </row>
    <row r="23" spans="1:55" ht="15">
      <c r="A23" s="54" t="str">
        <f t="shared" si="30"/>
        <v/>
      </c>
      <c r="B23" s="73" t="str">
        <f t="shared" si="0"/>
        <v/>
      </c>
      <c r="C23" s="73" t="str">
        <f t="shared" si="1"/>
        <v/>
      </c>
      <c r="D23" s="95" t="str">
        <f t="shared" si="2"/>
        <v/>
      </c>
      <c r="E23" s="81"/>
      <c r="F23" s="79"/>
      <c r="G23" s="79"/>
      <c r="H23" s="80"/>
      <c r="I23" s="80"/>
      <c r="J23" s="84"/>
      <c r="K23" s="84"/>
      <c r="L23" s="84"/>
      <c r="M23" s="84"/>
      <c r="N23" s="84"/>
      <c r="O23" s="84"/>
      <c r="P23" s="59" t="str">
        <f t="shared" si="3"/>
        <v/>
      </c>
      <c r="Q23" s="68" t="str">
        <f t="shared" si="4"/>
        <v/>
      </c>
      <c r="R23" s="54" t="str">
        <f t="shared" si="5"/>
        <v/>
      </c>
      <c r="S23" s="41"/>
      <c r="T23" s="28"/>
      <c r="U23" s="15" t="str">
        <f t="shared" si="6"/>
        <v/>
      </c>
      <c r="V23" s="16" t="str">
        <f t="shared" si="7"/>
        <v/>
      </c>
      <c r="W23" s="16" t="str">
        <f t="shared" si="8"/>
        <v/>
      </c>
      <c r="X23" s="16" t="str">
        <f t="shared" si="9"/>
        <v/>
      </c>
      <c r="Y23" s="16" t="str">
        <f t="shared" si="10"/>
        <v/>
      </c>
      <c r="Z23" s="28"/>
      <c r="AA23" s="15" t="str">
        <f t="shared" si="11"/>
        <v/>
      </c>
      <c r="AB23" s="16" t="str">
        <f t="shared" si="12"/>
        <v/>
      </c>
      <c r="AC23" s="16" t="str">
        <f t="shared" si="13"/>
        <v/>
      </c>
      <c r="AD23" s="16" t="str">
        <f t="shared" si="14"/>
        <v/>
      </c>
      <c r="AE23" s="16" t="str">
        <f t="shared" si="15"/>
        <v/>
      </c>
      <c r="AF23" s="28"/>
      <c r="AG23" s="15" t="str">
        <f t="shared" si="16"/>
        <v/>
      </c>
      <c r="AH23" s="16" t="str">
        <f t="shared" si="17"/>
        <v/>
      </c>
      <c r="AI23" s="16" t="str">
        <f t="shared" si="18"/>
        <v/>
      </c>
      <c r="AJ23" s="16" t="str">
        <f t="shared" si="19"/>
        <v/>
      </c>
      <c r="AK23" s="16" t="str">
        <f t="shared" si="20"/>
        <v/>
      </c>
      <c r="AL23" s="28"/>
      <c r="AM23" s="15" t="str">
        <f t="shared" si="21"/>
        <v/>
      </c>
      <c r="AN23" s="16" t="str">
        <f t="shared" si="22"/>
        <v/>
      </c>
      <c r="AO23" s="16" t="str">
        <f t="shared" si="23"/>
        <v/>
      </c>
      <c r="AP23" s="16" t="str">
        <f t="shared" si="24"/>
        <v/>
      </c>
      <c r="AQ23" s="16" t="str">
        <f t="shared" si="25"/>
        <v/>
      </c>
      <c r="AR23" s="19" t="str">
        <f t="shared" si="26"/>
        <v/>
      </c>
      <c r="AS23" s="27" t="str">
        <f t="shared" si="27"/>
        <v/>
      </c>
      <c r="AT23" s="18" t="str">
        <f t="shared" si="28"/>
        <v/>
      </c>
      <c r="AU23" s="42">
        <v>0</v>
      </c>
      <c r="AV23" s="17">
        <f t="shared" si="31"/>
        <v>0</v>
      </c>
      <c r="AW23" s="18">
        <f t="shared" si="32"/>
        <v>1</v>
      </c>
      <c r="AX23" s="4" t="str">
        <f t="shared" si="33"/>
        <v>=</v>
      </c>
      <c r="AY23" s="42"/>
      <c r="AZ23" s="4" t="str">
        <f t="shared" si="34"/>
        <v/>
      </c>
      <c r="BA23" s="4" t="str">
        <f t="shared" si="35"/>
        <v/>
      </c>
      <c r="BB23" s="29"/>
      <c r="BC23" s="4" t="str">
        <f t="shared" si="29"/>
        <v/>
      </c>
    </row>
    <row r="24" spans="1:55" ht="15">
      <c r="A24" s="54" t="str">
        <f t="shared" si="30"/>
        <v/>
      </c>
      <c r="B24" s="73" t="str">
        <f t="shared" si="0"/>
        <v/>
      </c>
      <c r="C24" s="73" t="str">
        <f t="shared" si="1"/>
        <v/>
      </c>
      <c r="D24" s="95" t="str">
        <f t="shared" si="2"/>
        <v/>
      </c>
      <c r="E24" s="81"/>
      <c r="F24" s="79"/>
      <c r="G24" s="79"/>
      <c r="H24" s="80"/>
      <c r="I24" s="80"/>
      <c r="J24" s="84"/>
      <c r="K24" s="84"/>
      <c r="L24" s="84"/>
      <c r="M24" s="84"/>
      <c r="N24" s="84"/>
      <c r="O24" s="84"/>
      <c r="P24" s="59" t="str">
        <f t="shared" si="3"/>
        <v/>
      </c>
      <c r="Q24" s="68" t="str">
        <f t="shared" si="4"/>
        <v/>
      </c>
      <c r="R24" s="54" t="str">
        <f t="shared" si="5"/>
        <v/>
      </c>
      <c r="S24" s="41"/>
      <c r="T24" s="28"/>
      <c r="U24" s="15" t="str">
        <f t="shared" si="6"/>
        <v/>
      </c>
      <c r="V24" s="16" t="str">
        <f t="shared" si="7"/>
        <v/>
      </c>
      <c r="W24" s="16" t="str">
        <f t="shared" si="8"/>
        <v/>
      </c>
      <c r="X24" s="16" t="str">
        <f t="shared" si="9"/>
        <v/>
      </c>
      <c r="Y24" s="16" t="str">
        <f t="shared" si="10"/>
        <v/>
      </c>
      <c r="Z24" s="28"/>
      <c r="AA24" s="15" t="str">
        <f t="shared" si="11"/>
        <v/>
      </c>
      <c r="AB24" s="16" t="str">
        <f t="shared" si="12"/>
        <v/>
      </c>
      <c r="AC24" s="16" t="str">
        <f t="shared" si="13"/>
        <v/>
      </c>
      <c r="AD24" s="16" t="str">
        <f t="shared" si="14"/>
        <v/>
      </c>
      <c r="AE24" s="16" t="str">
        <f t="shared" si="15"/>
        <v/>
      </c>
      <c r="AF24" s="28"/>
      <c r="AG24" s="15" t="str">
        <f t="shared" si="16"/>
        <v/>
      </c>
      <c r="AH24" s="16" t="str">
        <f t="shared" si="17"/>
        <v/>
      </c>
      <c r="AI24" s="16" t="str">
        <f t="shared" si="18"/>
        <v/>
      </c>
      <c r="AJ24" s="16" t="str">
        <f t="shared" si="19"/>
        <v/>
      </c>
      <c r="AK24" s="16" t="str">
        <f t="shared" si="20"/>
        <v/>
      </c>
      <c r="AL24" s="28"/>
      <c r="AM24" s="15" t="str">
        <f t="shared" si="21"/>
        <v/>
      </c>
      <c r="AN24" s="16" t="str">
        <f t="shared" si="22"/>
        <v/>
      </c>
      <c r="AO24" s="16" t="str">
        <f t="shared" si="23"/>
        <v/>
      </c>
      <c r="AP24" s="16" t="str">
        <f t="shared" si="24"/>
        <v/>
      </c>
      <c r="AQ24" s="16" t="str">
        <f t="shared" si="25"/>
        <v/>
      </c>
      <c r="AR24" s="19" t="str">
        <f t="shared" si="26"/>
        <v/>
      </c>
      <c r="AS24" s="27" t="str">
        <f t="shared" si="27"/>
        <v/>
      </c>
      <c r="AT24" s="18" t="str">
        <f t="shared" si="28"/>
        <v/>
      </c>
      <c r="AU24" s="42">
        <v>0</v>
      </c>
      <c r="AV24" s="17">
        <f t="shared" si="31"/>
        <v>0</v>
      </c>
      <c r="AW24" s="18">
        <f t="shared" si="32"/>
        <v>1</v>
      </c>
      <c r="AX24" s="4" t="str">
        <f t="shared" si="33"/>
        <v>=</v>
      </c>
      <c r="AY24" s="42"/>
      <c r="AZ24" s="4" t="str">
        <f t="shared" si="34"/>
        <v/>
      </c>
      <c r="BA24" s="4" t="str">
        <f t="shared" si="35"/>
        <v/>
      </c>
      <c r="BB24" s="29"/>
      <c r="BC24" s="4" t="str">
        <f t="shared" si="29"/>
        <v/>
      </c>
    </row>
    <row r="25" spans="1:55" ht="15">
      <c r="A25" s="54" t="str">
        <f t="shared" si="30"/>
        <v/>
      </c>
      <c r="B25" s="73" t="str">
        <f t="shared" si="0"/>
        <v/>
      </c>
      <c r="C25" s="73" t="str">
        <f t="shared" si="1"/>
        <v/>
      </c>
      <c r="D25" s="95" t="str">
        <f t="shared" si="2"/>
        <v/>
      </c>
      <c r="E25" s="81"/>
      <c r="F25" s="79"/>
      <c r="G25" s="79"/>
      <c r="H25" s="80"/>
      <c r="I25" s="80"/>
      <c r="J25" s="84"/>
      <c r="K25" s="84"/>
      <c r="L25" s="84"/>
      <c r="M25" s="84"/>
      <c r="N25" s="84"/>
      <c r="O25" s="84"/>
      <c r="P25" s="59" t="str">
        <f t="shared" si="3"/>
        <v/>
      </c>
      <c r="Q25" s="68" t="str">
        <f t="shared" si="4"/>
        <v/>
      </c>
      <c r="R25" s="54" t="str">
        <f t="shared" si="5"/>
        <v/>
      </c>
      <c r="S25" s="41"/>
      <c r="T25" s="28"/>
      <c r="U25" s="15" t="str">
        <f t="shared" si="6"/>
        <v/>
      </c>
      <c r="V25" s="16" t="str">
        <f t="shared" si="7"/>
        <v/>
      </c>
      <c r="W25" s="16" t="str">
        <f t="shared" si="8"/>
        <v/>
      </c>
      <c r="X25" s="16" t="str">
        <f t="shared" si="9"/>
        <v/>
      </c>
      <c r="Y25" s="16" t="str">
        <f t="shared" si="10"/>
        <v/>
      </c>
      <c r="Z25" s="28"/>
      <c r="AA25" s="15" t="str">
        <f t="shared" si="11"/>
        <v/>
      </c>
      <c r="AB25" s="16" t="str">
        <f t="shared" si="12"/>
        <v/>
      </c>
      <c r="AC25" s="16" t="str">
        <f t="shared" si="13"/>
        <v/>
      </c>
      <c r="AD25" s="16" t="str">
        <f t="shared" si="14"/>
        <v/>
      </c>
      <c r="AE25" s="16" t="str">
        <f t="shared" si="15"/>
        <v/>
      </c>
      <c r="AF25" s="28"/>
      <c r="AG25" s="15" t="str">
        <f t="shared" si="16"/>
        <v/>
      </c>
      <c r="AH25" s="16" t="str">
        <f t="shared" si="17"/>
        <v/>
      </c>
      <c r="AI25" s="16" t="str">
        <f t="shared" si="18"/>
        <v/>
      </c>
      <c r="AJ25" s="16" t="str">
        <f t="shared" si="19"/>
        <v/>
      </c>
      <c r="AK25" s="16" t="str">
        <f t="shared" si="20"/>
        <v/>
      </c>
      <c r="AL25" s="28"/>
      <c r="AM25" s="15" t="str">
        <f t="shared" si="21"/>
        <v/>
      </c>
      <c r="AN25" s="16" t="str">
        <f t="shared" si="22"/>
        <v/>
      </c>
      <c r="AO25" s="16" t="str">
        <f t="shared" si="23"/>
        <v/>
      </c>
      <c r="AP25" s="16" t="str">
        <f t="shared" si="24"/>
        <v/>
      </c>
      <c r="AQ25" s="16" t="str">
        <f t="shared" si="25"/>
        <v/>
      </c>
      <c r="AR25" s="19" t="str">
        <f t="shared" si="26"/>
        <v/>
      </c>
      <c r="AS25" s="27" t="str">
        <f t="shared" si="27"/>
        <v/>
      </c>
      <c r="AT25" s="18" t="str">
        <f t="shared" si="28"/>
        <v/>
      </c>
      <c r="AU25" s="42">
        <v>0</v>
      </c>
      <c r="AV25" s="17">
        <f t="shared" si="31"/>
        <v>0</v>
      </c>
      <c r="AW25" s="18">
        <f t="shared" si="32"/>
        <v>1</v>
      </c>
      <c r="AX25" s="4" t="str">
        <f t="shared" si="33"/>
        <v>=</v>
      </c>
      <c r="AY25" s="42"/>
      <c r="AZ25" s="4" t="str">
        <f t="shared" si="34"/>
        <v/>
      </c>
      <c r="BA25" s="4" t="str">
        <f t="shared" si="35"/>
        <v/>
      </c>
      <c r="BB25" s="29"/>
      <c r="BC25" s="4" t="str">
        <f t="shared" si="29"/>
        <v/>
      </c>
    </row>
    <row r="26" spans="1:55" ht="15">
      <c r="A26" s="54" t="str">
        <f t="shared" si="30"/>
        <v/>
      </c>
      <c r="B26" s="73" t="str">
        <f t="shared" si="0"/>
        <v/>
      </c>
      <c r="C26" s="73" t="str">
        <f t="shared" si="1"/>
        <v/>
      </c>
      <c r="D26" s="95" t="str">
        <f t="shared" si="2"/>
        <v/>
      </c>
      <c r="E26" s="81"/>
      <c r="F26" s="79"/>
      <c r="G26" s="79"/>
      <c r="H26" s="80"/>
      <c r="I26" s="80"/>
      <c r="J26" s="84"/>
      <c r="K26" s="84"/>
      <c r="L26" s="84"/>
      <c r="M26" s="84"/>
      <c r="N26" s="84"/>
      <c r="O26" s="84"/>
      <c r="P26" s="59" t="str">
        <f t="shared" si="3"/>
        <v/>
      </c>
      <c r="Q26" s="68" t="str">
        <f t="shared" si="4"/>
        <v/>
      </c>
      <c r="R26" s="54" t="str">
        <f t="shared" si="5"/>
        <v/>
      </c>
      <c r="S26" s="41"/>
      <c r="T26" s="28"/>
      <c r="U26" s="15" t="str">
        <f t="shared" si="6"/>
        <v/>
      </c>
      <c r="V26" s="16" t="str">
        <f t="shared" si="7"/>
        <v/>
      </c>
      <c r="W26" s="16" t="str">
        <f t="shared" si="8"/>
        <v/>
      </c>
      <c r="X26" s="16" t="str">
        <f t="shared" si="9"/>
        <v/>
      </c>
      <c r="Y26" s="16" t="str">
        <f t="shared" si="10"/>
        <v/>
      </c>
      <c r="Z26" s="28"/>
      <c r="AA26" s="15" t="str">
        <f t="shared" si="11"/>
        <v/>
      </c>
      <c r="AB26" s="16" t="str">
        <f t="shared" si="12"/>
        <v/>
      </c>
      <c r="AC26" s="16" t="str">
        <f t="shared" si="13"/>
        <v/>
      </c>
      <c r="AD26" s="16" t="str">
        <f t="shared" si="14"/>
        <v/>
      </c>
      <c r="AE26" s="16" t="str">
        <f t="shared" si="15"/>
        <v/>
      </c>
      <c r="AF26" s="28"/>
      <c r="AG26" s="15" t="str">
        <f t="shared" si="16"/>
        <v/>
      </c>
      <c r="AH26" s="16" t="str">
        <f t="shared" si="17"/>
        <v/>
      </c>
      <c r="AI26" s="16" t="str">
        <f t="shared" si="18"/>
        <v/>
      </c>
      <c r="AJ26" s="16" t="str">
        <f t="shared" si="19"/>
        <v/>
      </c>
      <c r="AK26" s="16" t="str">
        <f t="shared" si="20"/>
        <v/>
      </c>
      <c r="AL26" s="28"/>
      <c r="AM26" s="15" t="str">
        <f t="shared" si="21"/>
        <v/>
      </c>
      <c r="AN26" s="16" t="str">
        <f t="shared" si="22"/>
        <v/>
      </c>
      <c r="AO26" s="16" t="str">
        <f t="shared" si="23"/>
        <v/>
      </c>
      <c r="AP26" s="16" t="str">
        <f t="shared" si="24"/>
        <v/>
      </c>
      <c r="AQ26" s="16" t="str">
        <f t="shared" si="25"/>
        <v/>
      </c>
      <c r="AR26" s="19" t="str">
        <f t="shared" si="26"/>
        <v/>
      </c>
      <c r="AS26" s="27" t="str">
        <f t="shared" si="27"/>
        <v/>
      </c>
      <c r="AT26" s="18" t="str">
        <f t="shared" si="28"/>
        <v/>
      </c>
      <c r="AU26" s="42">
        <v>0</v>
      </c>
      <c r="AV26" s="17">
        <f t="shared" si="31"/>
        <v>0</v>
      </c>
      <c r="AW26" s="18">
        <f t="shared" si="32"/>
        <v>1</v>
      </c>
      <c r="AX26" s="4" t="str">
        <f t="shared" si="33"/>
        <v>=</v>
      </c>
      <c r="AY26" s="42"/>
      <c r="AZ26" s="4" t="str">
        <f t="shared" si="34"/>
        <v/>
      </c>
      <c r="BA26" s="4" t="str">
        <f t="shared" si="35"/>
        <v/>
      </c>
      <c r="BB26" s="29"/>
      <c r="BC26" s="4" t="str">
        <f t="shared" si="29"/>
        <v/>
      </c>
    </row>
    <row r="27" spans="1:55" ht="15">
      <c r="A27" s="54" t="str">
        <f t="shared" si="30"/>
        <v/>
      </c>
      <c r="B27" s="73" t="str">
        <f t="shared" si="0"/>
        <v/>
      </c>
      <c r="C27" s="73" t="str">
        <f t="shared" si="1"/>
        <v/>
      </c>
      <c r="D27" s="95" t="str">
        <f t="shared" si="2"/>
        <v/>
      </c>
      <c r="E27" s="81"/>
      <c r="F27" s="79"/>
      <c r="G27" s="79"/>
      <c r="H27" s="80"/>
      <c r="I27" s="80"/>
      <c r="J27" s="84"/>
      <c r="K27" s="84"/>
      <c r="L27" s="84"/>
      <c r="M27" s="84"/>
      <c r="N27" s="84"/>
      <c r="O27" s="84"/>
      <c r="P27" s="59" t="str">
        <f t="shared" si="3"/>
        <v/>
      </c>
      <c r="Q27" s="68" t="str">
        <f t="shared" si="4"/>
        <v/>
      </c>
      <c r="R27" s="54" t="str">
        <f t="shared" si="5"/>
        <v/>
      </c>
      <c r="S27" s="41"/>
      <c r="T27" s="28"/>
      <c r="U27" s="15" t="str">
        <f t="shared" si="6"/>
        <v/>
      </c>
      <c r="V27" s="16" t="str">
        <f t="shared" si="7"/>
        <v/>
      </c>
      <c r="W27" s="16" t="str">
        <f t="shared" si="8"/>
        <v/>
      </c>
      <c r="X27" s="16" t="str">
        <f t="shared" si="9"/>
        <v/>
      </c>
      <c r="Y27" s="16" t="str">
        <f t="shared" si="10"/>
        <v/>
      </c>
      <c r="Z27" s="28"/>
      <c r="AA27" s="15" t="str">
        <f t="shared" si="11"/>
        <v/>
      </c>
      <c r="AB27" s="16" t="str">
        <f t="shared" si="12"/>
        <v/>
      </c>
      <c r="AC27" s="16" t="str">
        <f t="shared" si="13"/>
        <v/>
      </c>
      <c r="AD27" s="16" t="str">
        <f t="shared" si="14"/>
        <v/>
      </c>
      <c r="AE27" s="16" t="str">
        <f t="shared" si="15"/>
        <v/>
      </c>
      <c r="AF27" s="28"/>
      <c r="AG27" s="15" t="str">
        <f t="shared" si="16"/>
        <v/>
      </c>
      <c r="AH27" s="16" t="str">
        <f t="shared" si="17"/>
        <v/>
      </c>
      <c r="AI27" s="16" t="str">
        <f t="shared" si="18"/>
        <v/>
      </c>
      <c r="AJ27" s="16" t="str">
        <f t="shared" si="19"/>
        <v/>
      </c>
      <c r="AK27" s="16" t="str">
        <f t="shared" si="20"/>
        <v/>
      </c>
      <c r="AL27" s="28"/>
      <c r="AM27" s="15" t="str">
        <f t="shared" si="21"/>
        <v/>
      </c>
      <c r="AN27" s="16" t="str">
        <f t="shared" si="22"/>
        <v/>
      </c>
      <c r="AO27" s="16" t="str">
        <f t="shared" si="23"/>
        <v/>
      </c>
      <c r="AP27" s="16" t="str">
        <f t="shared" si="24"/>
        <v/>
      </c>
      <c r="AQ27" s="16" t="str">
        <f t="shared" si="25"/>
        <v/>
      </c>
      <c r="AR27" s="19" t="str">
        <f t="shared" si="26"/>
        <v/>
      </c>
      <c r="AS27" s="27" t="str">
        <f t="shared" si="27"/>
        <v/>
      </c>
      <c r="AT27" s="18" t="str">
        <f t="shared" si="28"/>
        <v/>
      </c>
      <c r="AU27" s="42">
        <v>0</v>
      </c>
      <c r="AV27" s="17">
        <f t="shared" si="31"/>
        <v>0</v>
      </c>
      <c r="AW27" s="18">
        <f t="shared" si="32"/>
        <v>1</v>
      </c>
      <c r="AX27" s="4" t="str">
        <f t="shared" si="33"/>
        <v>=</v>
      </c>
      <c r="AY27" s="42"/>
      <c r="AZ27" s="4" t="str">
        <f t="shared" si="34"/>
        <v/>
      </c>
      <c r="BA27" s="4" t="str">
        <f t="shared" si="35"/>
        <v/>
      </c>
      <c r="BB27" s="29"/>
      <c r="BC27" s="4" t="str">
        <f t="shared" si="29"/>
        <v/>
      </c>
    </row>
    <row r="28" spans="1:55" ht="15">
      <c r="A28" s="54" t="str">
        <f t="shared" si="30"/>
        <v/>
      </c>
      <c r="B28" s="73" t="str">
        <f t="shared" si="0"/>
        <v/>
      </c>
      <c r="C28" s="73" t="str">
        <f t="shared" si="1"/>
        <v/>
      </c>
      <c r="D28" s="95" t="str">
        <f t="shared" si="2"/>
        <v/>
      </c>
      <c r="E28" s="81"/>
      <c r="F28" s="79"/>
      <c r="G28" s="79"/>
      <c r="H28" s="80"/>
      <c r="I28" s="80"/>
      <c r="J28" s="84"/>
      <c r="K28" s="84"/>
      <c r="L28" s="84"/>
      <c r="M28" s="84"/>
      <c r="N28" s="84"/>
      <c r="O28" s="84"/>
      <c r="P28" s="59" t="str">
        <f t="shared" si="3"/>
        <v/>
      </c>
      <c r="Q28" s="68" t="str">
        <f t="shared" si="4"/>
        <v/>
      </c>
      <c r="R28" s="54" t="str">
        <f t="shared" si="5"/>
        <v/>
      </c>
      <c r="S28" s="41"/>
      <c r="T28" s="28"/>
      <c r="U28" s="15" t="str">
        <f t="shared" si="6"/>
        <v/>
      </c>
      <c r="V28" s="16" t="str">
        <f t="shared" si="7"/>
        <v/>
      </c>
      <c r="W28" s="16" t="str">
        <f t="shared" si="8"/>
        <v/>
      </c>
      <c r="X28" s="16" t="str">
        <f t="shared" si="9"/>
        <v/>
      </c>
      <c r="Y28" s="16" t="str">
        <f t="shared" si="10"/>
        <v/>
      </c>
      <c r="Z28" s="28"/>
      <c r="AA28" s="15" t="str">
        <f t="shared" si="11"/>
        <v/>
      </c>
      <c r="AB28" s="16" t="str">
        <f t="shared" si="12"/>
        <v/>
      </c>
      <c r="AC28" s="16" t="str">
        <f t="shared" si="13"/>
        <v/>
      </c>
      <c r="AD28" s="16" t="str">
        <f t="shared" si="14"/>
        <v/>
      </c>
      <c r="AE28" s="16" t="str">
        <f t="shared" si="15"/>
        <v/>
      </c>
      <c r="AF28" s="28"/>
      <c r="AG28" s="15" t="str">
        <f t="shared" si="16"/>
        <v/>
      </c>
      <c r="AH28" s="16" t="str">
        <f t="shared" si="17"/>
        <v/>
      </c>
      <c r="AI28" s="16" t="str">
        <f t="shared" si="18"/>
        <v/>
      </c>
      <c r="AJ28" s="16" t="str">
        <f t="shared" si="19"/>
        <v/>
      </c>
      <c r="AK28" s="16" t="str">
        <f t="shared" si="20"/>
        <v/>
      </c>
      <c r="AL28" s="28"/>
      <c r="AM28" s="15" t="str">
        <f t="shared" si="21"/>
        <v/>
      </c>
      <c r="AN28" s="16" t="str">
        <f t="shared" si="22"/>
        <v/>
      </c>
      <c r="AO28" s="16" t="str">
        <f t="shared" si="23"/>
        <v/>
      </c>
      <c r="AP28" s="16" t="str">
        <f t="shared" si="24"/>
        <v/>
      </c>
      <c r="AQ28" s="16" t="str">
        <f t="shared" si="25"/>
        <v/>
      </c>
      <c r="AR28" s="19" t="str">
        <f t="shared" si="26"/>
        <v/>
      </c>
      <c r="AS28" s="27" t="str">
        <f t="shared" si="27"/>
        <v/>
      </c>
      <c r="AT28" s="18" t="str">
        <f t="shared" si="28"/>
        <v/>
      </c>
      <c r="AU28" s="42">
        <v>0</v>
      </c>
      <c r="AV28" s="17">
        <f t="shared" si="31"/>
        <v>0</v>
      </c>
      <c r="AW28" s="18">
        <f t="shared" si="32"/>
        <v>1</v>
      </c>
      <c r="AX28" s="4" t="str">
        <f t="shared" si="33"/>
        <v>=</v>
      </c>
      <c r="AY28" s="42"/>
      <c r="AZ28" s="4" t="str">
        <f t="shared" si="34"/>
        <v/>
      </c>
      <c r="BA28" s="4" t="str">
        <f t="shared" si="35"/>
        <v/>
      </c>
      <c r="BB28" s="29"/>
      <c r="BC28" s="4" t="str">
        <f t="shared" si="29"/>
        <v/>
      </c>
    </row>
    <row r="29" spans="1:55" ht="15">
      <c r="A29" s="54" t="str">
        <f t="shared" si="30"/>
        <v/>
      </c>
      <c r="B29" s="73" t="str">
        <f t="shared" si="0"/>
        <v/>
      </c>
      <c r="C29" s="73" t="str">
        <f t="shared" si="1"/>
        <v/>
      </c>
      <c r="D29" s="95" t="str">
        <f t="shared" si="2"/>
        <v/>
      </c>
      <c r="E29" s="81"/>
      <c r="F29" s="79"/>
      <c r="G29" s="79"/>
      <c r="H29" s="80"/>
      <c r="I29" s="80"/>
      <c r="J29" s="84"/>
      <c r="K29" s="84"/>
      <c r="L29" s="84"/>
      <c r="M29" s="84"/>
      <c r="N29" s="84"/>
      <c r="O29" s="84"/>
      <c r="P29" s="59" t="str">
        <f t="shared" si="3"/>
        <v/>
      </c>
      <c r="Q29" s="68" t="str">
        <f t="shared" si="4"/>
        <v/>
      </c>
      <c r="R29" s="54" t="str">
        <f t="shared" si="5"/>
        <v/>
      </c>
      <c r="S29" s="41"/>
      <c r="T29" s="28"/>
      <c r="U29" s="15" t="str">
        <f t="shared" si="6"/>
        <v/>
      </c>
      <c r="V29" s="16" t="str">
        <f t="shared" si="7"/>
        <v/>
      </c>
      <c r="W29" s="16" t="str">
        <f t="shared" si="8"/>
        <v/>
      </c>
      <c r="X29" s="16" t="str">
        <f t="shared" si="9"/>
        <v/>
      </c>
      <c r="Y29" s="16" t="str">
        <f t="shared" si="10"/>
        <v/>
      </c>
      <c r="Z29" s="28"/>
      <c r="AA29" s="15" t="str">
        <f t="shared" si="11"/>
        <v/>
      </c>
      <c r="AB29" s="16" t="str">
        <f t="shared" si="12"/>
        <v/>
      </c>
      <c r="AC29" s="16" t="str">
        <f t="shared" si="13"/>
        <v/>
      </c>
      <c r="AD29" s="16" t="str">
        <f t="shared" si="14"/>
        <v/>
      </c>
      <c r="AE29" s="16" t="str">
        <f t="shared" si="15"/>
        <v/>
      </c>
      <c r="AF29" s="28"/>
      <c r="AG29" s="15" t="str">
        <f t="shared" si="16"/>
        <v/>
      </c>
      <c r="AH29" s="16" t="str">
        <f t="shared" si="17"/>
        <v/>
      </c>
      <c r="AI29" s="16" t="str">
        <f t="shared" si="18"/>
        <v/>
      </c>
      <c r="AJ29" s="16" t="str">
        <f t="shared" si="19"/>
        <v/>
      </c>
      <c r="AK29" s="16" t="str">
        <f t="shared" si="20"/>
        <v/>
      </c>
      <c r="AL29" s="28"/>
      <c r="AM29" s="15" t="str">
        <f t="shared" si="21"/>
        <v/>
      </c>
      <c r="AN29" s="16" t="str">
        <f t="shared" si="22"/>
        <v/>
      </c>
      <c r="AO29" s="16" t="str">
        <f t="shared" si="23"/>
        <v/>
      </c>
      <c r="AP29" s="16" t="str">
        <f t="shared" si="24"/>
        <v/>
      </c>
      <c r="AQ29" s="16" t="str">
        <f t="shared" si="25"/>
        <v/>
      </c>
      <c r="AR29" s="19" t="str">
        <f t="shared" si="26"/>
        <v/>
      </c>
      <c r="AS29" s="27" t="str">
        <f t="shared" si="27"/>
        <v/>
      </c>
      <c r="AT29" s="18" t="str">
        <f t="shared" si="28"/>
        <v/>
      </c>
      <c r="AU29" s="42">
        <v>0</v>
      </c>
      <c r="AV29" s="17">
        <f t="shared" si="31"/>
        <v>0</v>
      </c>
      <c r="AW29" s="18">
        <f t="shared" si="32"/>
        <v>1</v>
      </c>
      <c r="AX29" s="4" t="str">
        <f t="shared" si="33"/>
        <v>=</v>
      </c>
      <c r="AY29" s="42"/>
      <c r="AZ29" s="4" t="str">
        <f t="shared" si="34"/>
        <v/>
      </c>
      <c r="BA29" s="4" t="str">
        <f t="shared" si="35"/>
        <v/>
      </c>
      <c r="BB29" s="29"/>
      <c r="BC29" s="4" t="str">
        <f t="shared" si="29"/>
        <v/>
      </c>
    </row>
    <row r="30" spans="1:55" ht="15">
      <c r="A30" s="54" t="str">
        <f t="shared" si="30"/>
        <v/>
      </c>
      <c r="B30" s="73" t="str">
        <f t="shared" si="0"/>
        <v/>
      </c>
      <c r="C30" s="73" t="str">
        <f t="shared" si="1"/>
        <v/>
      </c>
      <c r="D30" s="95" t="str">
        <f t="shared" si="2"/>
        <v/>
      </c>
      <c r="E30" s="81"/>
      <c r="F30" s="79"/>
      <c r="G30" s="79"/>
      <c r="H30" s="80"/>
      <c r="I30" s="80"/>
      <c r="J30" s="84"/>
      <c r="K30" s="84"/>
      <c r="L30" s="84"/>
      <c r="M30" s="84"/>
      <c r="N30" s="84"/>
      <c r="O30" s="84"/>
      <c r="P30" s="59" t="str">
        <f t="shared" si="3"/>
        <v/>
      </c>
      <c r="Q30" s="68" t="str">
        <f t="shared" si="4"/>
        <v/>
      </c>
      <c r="R30" s="54" t="str">
        <f t="shared" si="5"/>
        <v/>
      </c>
      <c r="S30" s="41"/>
      <c r="T30" s="28"/>
      <c r="U30" s="15" t="str">
        <f t="shared" si="6"/>
        <v/>
      </c>
      <c r="V30" s="16" t="str">
        <f t="shared" si="7"/>
        <v/>
      </c>
      <c r="W30" s="16" t="str">
        <f t="shared" si="8"/>
        <v/>
      </c>
      <c r="X30" s="16" t="str">
        <f t="shared" si="9"/>
        <v/>
      </c>
      <c r="Y30" s="16" t="str">
        <f t="shared" si="10"/>
        <v/>
      </c>
      <c r="Z30" s="28"/>
      <c r="AA30" s="15" t="str">
        <f t="shared" si="11"/>
        <v/>
      </c>
      <c r="AB30" s="16" t="str">
        <f t="shared" si="12"/>
        <v/>
      </c>
      <c r="AC30" s="16" t="str">
        <f t="shared" si="13"/>
        <v/>
      </c>
      <c r="AD30" s="16" t="str">
        <f t="shared" si="14"/>
        <v/>
      </c>
      <c r="AE30" s="16" t="str">
        <f t="shared" si="15"/>
        <v/>
      </c>
      <c r="AF30" s="28"/>
      <c r="AG30" s="15" t="str">
        <f t="shared" si="16"/>
        <v/>
      </c>
      <c r="AH30" s="16" t="str">
        <f t="shared" si="17"/>
        <v/>
      </c>
      <c r="AI30" s="16" t="str">
        <f t="shared" si="18"/>
        <v/>
      </c>
      <c r="AJ30" s="16" t="str">
        <f t="shared" si="19"/>
        <v/>
      </c>
      <c r="AK30" s="16" t="str">
        <f t="shared" si="20"/>
        <v/>
      </c>
      <c r="AL30" s="28"/>
      <c r="AM30" s="15" t="str">
        <f t="shared" si="21"/>
        <v/>
      </c>
      <c r="AN30" s="16" t="str">
        <f t="shared" si="22"/>
        <v/>
      </c>
      <c r="AO30" s="16" t="str">
        <f t="shared" si="23"/>
        <v/>
      </c>
      <c r="AP30" s="16" t="str">
        <f t="shared" si="24"/>
        <v/>
      </c>
      <c r="AQ30" s="16" t="str">
        <f t="shared" si="25"/>
        <v/>
      </c>
      <c r="AR30" s="19" t="str">
        <f t="shared" si="26"/>
        <v/>
      </c>
      <c r="AS30" s="27" t="str">
        <f t="shared" si="27"/>
        <v/>
      </c>
      <c r="AT30" s="18" t="str">
        <f t="shared" si="28"/>
        <v/>
      </c>
      <c r="AU30" s="42">
        <v>0</v>
      </c>
      <c r="AV30" s="17">
        <f t="shared" si="31"/>
        <v>0</v>
      </c>
      <c r="AW30" s="18">
        <f t="shared" si="32"/>
        <v>1</v>
      </c>
      <c r="AX30" s="4" t="str">
        <f t="shared" si="33"/>
        <v>=</v>
      </c>
      <c r="AY30" s="42"/>
      <c r="AZ30" s="4" t="str">
        <f t="shared" si="34"/>
        <v/>
      </c>
      <c r="BA30" s="4" t="str">
        <f t="shared" si="35"/>
        <v/>
      </c>
      <c r="BB30" s="29"/>
      <c r="BC30" s="4" t="str">
        <f t="shared" si="29"/>
        <v/>
      </c>
    </row>
    <row r="31" spans="1:55" ht="15">
      <c r="A31" s="54" t="str">
        <f t="shared" si="30"/>
        <v/>
      </c>
      <c r="B31" s="73" t="str">
        <f t="shared" si="0"/>
        <v/>
      </c>
      <c r="C31" s="73" t="str">
        <f t="shared" si="1"/>
        <v/>
      </c>
      <c r="D31" s="95" t="str">
        <f t="shared" si="2"/>
        <v/>
      </c>
      <c r="E31" s="81"/>
      <c r="F31" s="79"/>
      <c r="G31" s="79"/>
      <c r="H31" s="80"/>
      <c r="I31" s="80"/>
      <c r="J31" s="84"/>
      <c r="K31" s="84"/>
      <c r="L31" s="84"/>
      <c r="M31" s="84"/>
      <c r="N31" s="84"/>
      <c r="O31" s="84"/>
      <c r="P31" s="59" t="str">
        <f t="shared" si="3"/>
        <v/>
      </c>
      <c r="Q31" s="68" t="str">
        <f t="shared" si="4"/>
        <v/>
      </c>
      <c r="R31" s="54" t="str">
        <f t="shared" si="5"/>
        <v/>
      </c>
      <c r="S31" s="41"/>
      <c r="T31" s="28"/>
      <c r="U31" s="15" t="str">
        <f t="shared" si="6"/>
        <v/>
      </c>
      <c r="V31" s="16" t="str">
        <f t="shared" si="7"/>
        <v/>
      </c>
      <c r="W31" s="16" t="str">
        <f t="shared" si="8"/>
        <v/>
      </c>
      <c r="X31" s="16" t="str">
        <f t="shared" si="9"/>
        <v/>
      </c>
      <c r="Y31" s="16" t="str">
        <f t="shared" si="10"/>
        <v/>
      </c>
      <c r="Z31" s="28"/>
      <c r="AA31" s="15" t="str">
        <f t="shared" si="11"/>
        <v/>
      </c>
      <c r="AB31" s="16" t="str">
        <f t="shared" si="12"/>
        <v/>
      </c>
      <c r="AC31" s="16" t="str">
        <f t="shared" si="13"/>
        <v/>
      </c>
      <c r="AD31" s="16" t="str">
        <f t="shared" si="14"/>
        <v/>
      </c>
      <c r="AE31" s="16" t="str">
        <f t="shared" si="15"/>
        <v/>
      </c>
      <c r="AF31" s="28"/>
      <c r="AG31" s="15" t="str">
        <f t="shared" si="16"/>
        <v/>
      </c>
      <c r="AH31" s="16" t="str">
        <f t="shared" si="17"/>
        <v/>
      </c>
      <c r="AI31" s="16" t="str">
        <f t="shared" si="18"/>
        <v/>
      </c>
      <c r="AJ31" s="16" t="str">
        <f t="shared" si="19"/>
        <v/>
      </c>
      <c r="AK31" s="16" t="str">
        <f t="shared" si="20"/>
        <v/>
      </c>
      <c r="AL31" s="28"/>
      <c r="AM31" s="15" t="str">
        <f t="shared" si="21"/>
        <v/>
      </c>
      <c r="AN31" s="16" t="str">
        <f t="shared" si="22"/>
        <v/>
      </c>
      <c r="AO31" s="16" t="str">
        <f t="shared" si="23"/>
        <v/>
      </c>
      <c r="AP31" s="16" t="str">
        <f t="shared" si="24"/>
        <v/>
      </c>
      <c r="AQ31" s="16" t="str">
        <f t="shared" si="25"/>
        <v/>
      </c>
      <c r="AR31" s="19" t="str">
        <f t="shared" si="26"/>
        <v/>
      </c>
      <c r="AS31" s="27" t="str">
        <f t="shared" si="27"/>
        <v/>
      </c>
      <c r="AT31" s="18" t="str">
        <f t="shared" si="28"/>
        <v/>
      </c>
      <c r="AU31" s="42">
        <v>0</v>
      </c>
      <c r="AV31" s="17">
        <f t="shared" si="31"/>
        <v>0</v>
      </c>
      <c r="AW31" s="18">
        <f t="shared" si="32"/>
        <v>1</v>
      </c>
      <c r="AX31" s="4" t="str">
        <f t="shared" si="33"/>
        <v>=</v>
      </c>
      <c r="AY31" s="42"/>
      <c r="AZ31" s="4" t="str">
        <f t="shared" si="34"/>
        <v/>
      </c>
      <c r="BA31" s="4" t="str">
        <f t="shared" si="35"/>
        <v/>
      </c>
      <c r="BB31" s="29"/>
      <c r="BC31" s="4" t="str">
        <f t="shared" si="29"/>
        <v/>
      </c>
    </row>
    <row r="32" spans="1:55" ht="15">
      <c r="A32" s="54" t="str">
        <f t="shared" si="30"/>
        <v/>
      </c>
      <c r="B32" s="73" t="str">
        <f t="shared" si="0"/>
        <v/>
      </c>
      <c r="C32" s="73" t="str">
        <f t="shared" si="1"/>
        <v/>
      </c>
      <c r="D32" s="95" t="str">
        <f t="shared" si="2"/>
        <v/>
      </c>
      <c r="E32" s="81"/>
      <c r="F32" s="81"/>
      <c r="G32" s="81"/>
      <c r="H32" s="81"/>
      <c r="I32" s="81"/>
      <c r="J32" s="84"/>
      <c r="K32" s="84"/>
      <c r="L32" s="84"/>
      <c r="M32" s="84"/>
      <c r="N32" s="84"/>
      <c r="O32" s="84"/>
      <c r="P32" s="59" t="str">
        <f t="shared" si="3"/>
        <v/>
      </c>
      <c r="Q32" s="68" t="str">
        <f t="shared" si="4"/>
        <v/>
      </c>
      <c r="R32" s="54" t="str">
        <f t="shared" si="5"/>
        <v/>
      </c>
      <c r="S32" s="41"/>
      <c r="T32" s="28"/>
      <c r="U32" s="15" t="str">
        <f t="shared" si="6"/>
        <v/>
      </c>
      <c r="V32" s="16" t="str">
        <f t="shared" si="7"/>
        <v/>
      </c>
      <c r="W32" s="16" t="str">
        <f t="shared" si="8"/>
        <v/>
      </c>
      <c r="X32" s="16" t="str">
        <f t="shared" si="9"/>
        <v/>
      </c>
      <c r="Y32" s="16" t="str">
        <f t="shared" si="10"/>
        <v/>
      </c>
      <c r="Z32" s="28"/>
      <c r="AA32" s="15" t="str">
        <f t="shared" si="11"/>
        <v/>
      </c>
      <c r="AB32" s="16" t="str">
        <f t="shared" si="12"/>
        <v/>
      </c>
      <c r="AC32" s="16" t="str">
        <f t="shared" si="13"/>
        <v/>
      </c>
      <c r="AD32" s="16" t="str">
        <f t="shared" si="14"/>
        <v/>
      </c>
      <c r="AE32" s="16" t="str">
        <f t="shared" si="15"/>
        <v/>
      </c>
      <c r="AF32" s="28"/>
      <c r="AG32" s="15" t="str">
        <f t="shared" si="16"/>
        <v/>
      </c>
      <c r="AH32" s="16" t="str">
        <f t="shared" si="17"/>
        <v/>
      </c>
      <c r="AI32" s="16" t="str">
        <f t="shared" si="18"/>
        <v/>
      </c>
      <c r="AJ32" s="16" t="str">
        <f t="shared" si="19"/>
        <v/>
      </c>
      <c r="AK32" s="16" t="str">
        <f t="shared" si="20"/>
        <v/>
      </c>
      <c r="AL32" s="28"/>
      <c r="AM32" s="15" t="str">
        <f t="shared" si="21"/>
        <v/>
      </c>
      <c r="AN32" s="16" t="str">
        <f t="shared" si="22"/>
        <v/>
      </c>
      <c r="AO32" s="16" t="str">
        <f t="shared" si="23"/>
        <v/>
      </c>
      <c r="AP32" s="16" t="str">
        <f t="shared" si="24"/>
        <v/>
      </c>
      <c r="AQ32" s="16" t="str">
        <f t="shared" si="25"/>
        <v/>
      </c>
      <c r="AR32" s="19" t="str">
        <f t="shared" si="26"/>
        <v/>
      </c>
      <c r="AS32" s="27" t="str">
        <f t="shared" si="27"/>
        <v/>
      </c>
      <c r="AT32" s="18" t="str">
        <f t="shared" si="28"/>
        <v/>
      </c>
      <c r="AU32" s="42">
        <v>0</v>
      </c>
      <c r="AV32" s="17">
        <f t="shared" si="31"/>
        <v>0</v>
      </c>
      <c r="AW32" s="18">
        <f t="shared" si="32"/>
        <v>1</v>
      </c>
      <c r="AX32" s="4" t="str">
        <f t="shared" si="33"/>
        <v>=</v>
      </c>
      <c r="AY32" s="42"/>
      <c r="AZ32" s="4" t="str">
        <f t="shared" si="34"/>
        <v/>
      </c>
      <c r="BA32" s="4" t="str">
        <f t="shared" si="35"/>
        <v/>
      </c>
      <c r="BB32" s="29"/>
      <c r="BC32" s="4" t="str">
        <f t="shared" si="29"/>
        <v/>
      </c>
    </row>
    <row r="33" spans="1:55" ht="15" hidden="1">
      <c r="A33" s="54" t="str">
        <f t="shared" si="30"/>
        <v/>
      </c>
      <c r="B33" s="54" t="str">
        <f t="shared" ref="B33:B55" si="37">Q33</f>
        <v/>
      </c>
      <c r="C33" s="54" t="str">
        <f t="shared" ref="C33:C55" si="38">IF(B33="","",IF(COUNTIF($B$10:$B$107,B33)&gt;1, "=", ""))</f>
        <v/>
      </c>
      <c r="D33" s="55" t="str">
        <f t="shared" ref="D33:D55" si="39">IF(Q33&lt;=I$61,"FINALE","")</f>
        <v/>
      </c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9"/>
      <c r="Q33" s="54" t="str">
        <f t="shared" ref="Q33:Q55" si="40">IF(P33="", "", RANK(P33,$P$10:$P$108,0))</f>
        <v/>
      </c>
      <c r="R33" s="54" t="str">
        <f t="shared" ref="R33:R55" si="41">IF(Q33="","",IF(COUNTIF($Q$10:$Q$108,Q33)&gt;1, "=", ""))</f>
        <v/>
      </c>
      <c r="S33" s="41"/>
      <c r="T33" s="28"/>
      <c r="U33" s="15" t="str">
        <f t="shared" si="6"/>
        <v/>
      </c>
      <c r="V33" s="16" t="str">
        <f t="shared" si="7"/>
        <v/>
      </c>
      <c r="W33" s="16" t="str">
        <f t="shared" si="8"/>
        <v/>
      </c>
      <c r="X33" s="16" t="str">
        <f t="shared" si="9"/>
        <v/>
      </c>
      <c r="Y33" s="16" t="str">
        <f t="shared" si="10"/>
        <v/>
      </c>
      <c r="Z33" s="28"/>
      <c r="AA33" s="15" t="str">
        <f t="shared" si="11"/>
        <v/>
      </c>
      <c r="AB33" s="16" t="str">
        <f t="shared" si="12"/>
        <v/>
      </c>
      <c r="AC33" s="16" t="str">
        <f t="shared" si="13"/>
        <v/>
      </c>
      <c r="AD33" s="16" t="str">
        <f t="shared" si="14"/>
        <v/>
      </c>
      <c r="AE33" s="16" t="str">
        <f t="shared" si="15"/>
        <v/>
      </c>
      <c r="AF33" s="28"/>
      <c r="AG33" s="15" t="str">
        <f t="shared" si="16"/>
        <v/>
      </c>
      <c r="AH33" s="16" t="str">
        <f t="shared" si="17"/>
        <v/>
      </c>
      <c r="AI33" s="16" t="str">
        <f t="shared" si="18"/>
        <v/>
      </c>
      <c r="AJ33" s="16" t="str">
        <f t="shared" si="19"/>
        <v/>
      </c>
      <c r="AK33" s="16" t="str">
        <f t="shared" si="20"/>
        <v/>
      </c>
      <c r="AL33" s="28"/>
      <c r="AM33" s="15" t="str">
        <f t="shared" si="21"/>
        <v/>
      </c>
      <c r="AN33" s="16" t="str">
        <f t="shared" si="22"/>
        <v/>
      </c>
      <c r="AO33" s="16" t="str">
        <f t="shared" si="23"/>
        <v/>
      </c>
      <c r="AP33" s="16" t="str">
        <f t="shared" si="24"/>
        <v/>
      </c>
      <c r="AQ33" s="16" t="str">
        <f t="shared" si="25"/>
        <v/>
      </c>
      <c r="AR33" s="19" t="str">
        <f t="shared" si="26"/>
        <v/>
      </c>
      <c r="AS33" s="27" t="str">
        <f t="shared" si="27"/>
        <v/>
      </c>
      <c r="AT33" s="18" t="str">
        <f t="shared" si="28"/>
        <v/>
      </c>
      <c r="AU33" s="42">
        <v>0</v>
      </c>
      <c r="AV33" s="17">
        <f t="shared" si="31"/>
        <v>0</v>
      </c>
      <c r="AW33" s="18">
        <f t="shared" si="32"/>
        <v>1</v>
      </c>
      <c r="AX33" s="4" t="str">
        <f t="shared" si="33"/>
        <v>=</v>
      </c>
      <c r="AY33" s="42"/>
      <c r="AZ33" s="4" t="str">
        <f t="shared" si="34"/>
        <v/>
      </c>
      <c r="BA33" s="4" t="str">
        <f t="shared" si="35"/>
        <v/>
      </c>
      <c r="BB33" s="29"/>
      <c r="BC33" s="4" t="str">
        <f t="shared" si="29"/>
        <v/>
      </c>
    </row>
    <row r="34" spans="1:55" ht="15" hidden="1">
      <c r="A34" s="54" t="str">
        <f t="shared" si="30"/>
        <v/>
      </c>
      <c r="B34" s="54" t="str">
        <f t="shared" si="37"/>
        <v/>
      </c>
      <c r="C34" s="54" t="str">
        <f t="shared" si="38"/>
        <v/>
      </c>
      <c r="D34" s="55" t="str">
        <f t="shared" si="39"/>
        <v/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9"/>
      <c r="Q34" s="54" t="str">
        <f t="shared" si="40"/>
        <v/>
      </c>
      <c r="R34" s="54" t="str">
        <f t="shared" si="41"/>
        <v/>
      </c>
      <c r="S34" s="41"/>
      <c r="T34" s="28"/>
      <c r="U34" s="15" t="str">
        <f t="shared" si="6"/>
        <v/>
      </c>
      <c r="V34" s="16" t="str">
        <f t="shared" si="7"/>
        <v/>
      </c>
      <c r="W34" s="16" t="str">
        <f t="shared" si="8"/>
        <v/>
      </c>
      <c r="X34" s="16" t="str">
        <f t="shared" si="9"/>
        <v/>
      </c>
      <c r="Y34" s="16" t="str">
        <f t="shared" si="10"/>
        <v/>
      </c>
      <c r="Z34" s="28"/>
      <c r="AA34" s="15" t="str">
        <f t="shared" si="11"/>
        <v/>
      </c>
      <c r="AB34" s="16" t="str">
        <f t="shared" si="12"/>
        <v/>
      </c>
      <c r="AC34" s="16" t="str">
        <f t="shared" si="13"/>
        <v/>
      </c>
      <c r="AD34" s="16" t="str">
        <f t="shared" si="14"/>
        <v/>
      </c>
      <c r="AE34" s="16" t="str">
        <f t="shared" si="15"/>
        <v/>
      </c>
      <c r="AF34" s="28"/>
      <c r="AG34" s="15" t="str">
        <f t="shared" si="16"/>
        <v/>
      </c>
      <c r="AH34" s="16" t="str">
        <f t="shared" si="17"/>
        <v/>
      </c>
      <c r="AI34" s="16" t="str">
        <f t="shared" si="18"/>
        <v/>
      </c>
      <c r="AJ34" s="16" t="str">
        <f t="shared" si="19"/>
        <v/>
      </c>
      <c r="AK34" s="16" t="str">
        <f t="shared" si="20"/>
        <v/>
      </c>
      <c r="AL34" s="28"/>
      <c r="AM34" s="15" t="str">
        <f t="shared" si="21"/>
        <v/>
      </c>
      <c r="AN34" s="16" t="str">
        <f t="shared" si="22"/>
        <v/>
      </c>
      <c r="AO34" s="16" t="str">
        <f t="shared" si="23"/>
        <v/>
      </c>
      <c r="AP34" s="16" t="str">
        <f t="shared" si="24"/>
        <v/>
      </c>
      <c r="AQ34" s="16" t="str">
        <f t="shared" si="25"/>
        <v/>
      </c>
      <c r="AR34" s="19" t="str">
        <f t="shared" si="26"/>
        <v/>
      </c>
      <c r="AS34" s="27" t="str">
        <f t="shared" si="27"/>
        <v/>
      </c>
      <c r="AT34" s="18" t="str">
        <f t="shared" si="28"/>
        <v/>
      </c>
      <c r="AU34" s="42">
        <v>0</v>
      </c>
      <c r="AV34" s="17">
        <f t="shared" si="31"/>
        <v>0</v>
      </c>
      <c r="AW34" s="18">
        <f t="shared" si="32"/>
        <v>1</v>
      </c>
      <c r="AX34" s="4" t="str">
        <f t="shared" si="33"/>
        <v>=</v>
      </c>
      <c r="AY34" s="42"/>
      <c r="AZ34" s="4" t="str">
        <f t="shared" si="34"/>
        <v/>
      </c>
      <c r="BA34" s="4" t="str">
        <f t="shared" si="35"/>
        <v/>
      </c>
      <c r="BB34" s="29"/>
      <c r="BC34" s="4" t="str">
        <f t="shared" si="29"/>
        <v/>
      </c>
    </row>
    <row r="35" spans="1:55" ht="15" hidden="1">
      <c r="A35" s="54" t="str">
        <f t="shared" si="30"/>
        <v/>
      </c>
      <c r="B35" s="54" t="str">
        <f t="shared" si="37"/>
        <v/>
      </c>
      <c r="C35" s="54" t="str">
        <f t="shared" si="38"/>
        <v/>
      </c>
      <c r="D35" s="55" t="str">
        <f t="shared" si="39"/>
        <v/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9"/>
      <c r="Q35" s="54" t="str">
        <f t="shared" si="40"/>
        <v/>
      </c>
      <c r="R35" s="54" t="str">
        <f t="shared" si="41"/>
        <v/>
      </c>
      <c r="S35" s="41"/>
      <c r="T35" s="28"/>
      <c r="U35" s="15" t="str">
        <f t="shared" si="6"/>
        <v/>
      </c>
      <c r="V35" s="16" t="str">
        <f t="shared" si="7"/>
        <v/>
      </c>
      <c r="W35" s="16" t="str">
        <f t="shared" si="8"/>
        <v/>
      </c>
      <c r="X35" s="16" t="str">
        <f t="shared" si="9"/>
        <v/>
      </c>
      <c r="Y35" s="16" t="str">
        <f t="shared" si="10"/>
        <v/>
      </c>
      <c r="Z35" s="28"/>
      <c r="AA35" s="15" t="str">
        <f t="shared" si="11"/>
        <v/>
      </c>
      <c r="AB35" s="16" t="str">
        <f t="shared" si="12"/>
        <v/>
      </c>
      <c r="AC35" s="16" t="str">
        <f t="shared" si="13"/>
        <v/>
      </c>
      <c r="AD35" s="16" t="str">
        <f t="shared" si="14"/>
        <v/>
      </c>
      <c r="AE35" s="16" t="str">
        <f t="shared" si="15"/>
        <v/>
      </c>
      <c r="AF35" s="28"/>
      <c r="AG35" s="15" t="str">
        <f t="shared" si="16"/>
        <v/>
      </c>
      <c r="AH35" s="16" t="str">
        <f t="shared" si="17"/>
        <v/>
      </c>
      <c r="AI35" s="16" t="str">
        <f t="shared" si="18"/>
        <v/>
      </c>
      <c r="AJ35" s="16" t="str">
        <f t="shared" si="19"/>
        <v/>
      </c>
      <c r="AK35" s="16" t="str">
        <f t="shared" si="20"/>
        <v/>
      </c>
      <c r="AL35" s="28"/>
      <c r="AM35" s="15" t="str">
        <f t="shared" si="21"/>
        <v/>
      </c>
      <c r="AN35" s="16" t="str">
        <f t="shared" si="22"/>
        <v/>
      </c>
      <c r="AO35" s="16" t="str">
        <f t="shared" si="23"/>
        <v/>
      </c>
      <c r="AP35" s="16" t="str">
        <f t="shared" si="24"/>
        <v/>
      </c>
      <c r="AQ35" s="16" t="str">
        <f t="shared" si="25"/>
        <v/>
      </c>
      <c r="AR35" s="19" t="str">
        <f t="shared" si="26"/>
        <v/>
      </c>
      <c r="AS35" s="27" t="str">
        <f t="shared" si="27"/>
        <v/>
      </c>
      <c r="AT35" s="18" t="str">
        <f t="shared" si="28"/>
        <v/>
      </c>
      <c r="AU35" s="42">
        <v>0</v>
      </c>
      <c r="AV35" s="17">
        <f t="shared" si="31"/>
        <v>0</v>
      </c>
      <c r="AW35" s="18">
        <f t="shared" si="32"/>
        <v>1</v>
      </c>
      <c r="AX35" s="4" t="str">
        <f t="shared" si="33"/>
        <v>=</v>
      </c>
      <c r="AY35" s="42"/>
      <c r="AZ35" s="4" t="str">
        <f t="shared" si="34"/>
        <v/>
      </c>
      <c r="BA35" s="4" t="str">
        <f t="shared" si="35"/>
        <v/>
      </c>
      <c r="BB35" s="29"/>
      <c r="BC35" s="4" t="str">
        <f t="shared" si="29"/>
        <v/>
      </c>
    </row>
    <row r="36" spans="1:55" ht="15" hidden="1">
      <c r="A36" s="54" t="str">
        <f t="shared" si="30"/>
        <v/>
      </c>
      <c r="B36" s="54" t="str">
        <f t="shared" si="37"/>
        <v/>
      </c>
      <c r="C36" s="54" t="str">
        <f t="shared" si="38"/>
        <v/>
      </c>
      <c r="D36" s="55" t="str">
        <f t="shared" si="39"/>
        <v/>
      </c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9"/>
      <c r="Q36" s="54" t="str">
        <f t="shared" si="40"/>
        <v/>
      </c>
      <c r="R36" s="54" t="str">
        <f t="shared" si="41"/>
        <v/>
      </c>
      <c r="S36" s="41"/>
      <c r="T36" s="28"/>
      <c r="U36" s="15" t="str">
        <f t="shared" si="6"/>
        <v/>
      </c>
      <c r="V36" s="16" t="str">
        <f t="shared" si="7"/>
        <v/>
      </c>
      <c r="W36" s="16" t="str">
        <f t="shared" si="8"/>
        <v/>
      </c>
      <c r="X36" s="16" t="str">
        <f t="shared" si="9"/>
        <v/>
      </c>
      <c r="Y36" s="16" t="str">
        <f t="shared" si="10"/>
        <v/>
      </c>
      <c r="Z36" s="28"/>
      <c r="AA36" s="15" t="str">
        <f t="shared" si="11"/>
        <v/>
      </c>
      <c r="AB36" s="16" t="str">
        <f t="shared" si="12"/>
        <v/>
      </c>
      <c r="AC36" s="16" t="str">
        <f t="shared" si="13"/>
        <v/>
      </c>
      <c r="AD36" s="16" t="str">
        <f t="shared" si="14"/>
        <v/>
      </c>
      <c r="AE36" s="16" t="str">
        <f t="shared" si="15"/>
        <v/>
      </c>
      <c r="AF36" s="28"/>
      <c r="AG36" s="15" t="str">
        <f t="shared" si="16"/>
        <v/>
      </c>
      <c r="AH36" s="16" t="str">
        <f t="shared" si="17"/>
        <v/>
      </c>
      <c r="AI36" s="16" t="str">
        <f t="shared" si="18"/>
        <v/>
      </c>
      <c r="AJ36" s="16" t="str">
        <f t="shared" si="19"/>
        <v/>
      </c>
      <c r="AK36" s="16" t="str">
        <f t="shared" si="20"/>
        <v/>
      </c>
      <c r="AL36" s="28"/>
      <c r="AM36" s="15" t="str">
        <f t="shared" si="21"/>
        <v/>
      </c>
      <c r="AN36" s="16" t="str">
        <f t="shared" si="22"/>
        <v/>
      </c>
      <c r="AO36" s="16" t="str">
        <f t="shared" si="23"/>
        <v/>
      </c>
      <c r="AP36" s="16" t="str">
        <f t="shared" si="24"/>
        <v/>
      </c>
      <c r="AQ36" s="16" t="str">
        <f t="shared" si="25"/>
        <v/>
      </c>
      <c r="AR36" s="19" t="str">
        <f t="shared" si="26"/>
        <v/>
      </c>
      <c r="AS36" s="27" t="str">
        <f t="shared" si="27"/>
        <v/>
      </c>
      <c r="AT36" s="18" t="str">
        <f t="shared" si="28"/>
        <v/>
      </c>
      <c r="AU36" s="42">
        <v>0</v>
      </c>
      <c r="AV36" s="17">
        <f t="shared" si="31"/>
        <v>0</v>
      </c>
      <c r="AW36" s="18">
        <f t="shared" si="32"/>
        <v>1</v>
      </c>
      <c r="AX36" s="4" t="str">
        <f t="shared" si="33"/>
        <v>=</v>
      </c>
      <c r="AY36" s="42"/>
      <c r="AZ36" s="4" t="str">
        <f t="shared" si="34"/>
        <v/>
      </c>
      <c r="BA36" s="4" t="str">
        <f t="shared" si="35"/>
        <v/>
      </c>
      <c r="BB36" s="29"/>
      <c r="BC36" s="4" t="str">
        <f t="shared" si="29"/>
        <v/>
      </c>
    </row>
    <row r="37" spans="1:55" ht="15" hidden="1">
      <c r="A37" s="54" t="str">
        <f t="shared" si="30"/>
        <v/>
      </c>
      <c r="B37" s="54" t="str">
        <f t="shared" si="37"/>
        <v/>
      </c>
      <c r="C37" s="54" t="str">
        <f t="shared" si="38"/>
        <v/>
      </c>
      <c r="D37" s="55" t="str">
        <f t="shared" si="39"/>
        <v/>
      </c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9"/>
      <c r="Q37" s="54" t="str">
        <f t="shared" si="40"/>
        <v/>
      </c>
      <c r="R37" s="54" t="str">
        <f t="shared" si="41"/>
        <v/>
      </c>
      <c r="S37" s="41"/>
      <c r="T37" s="28"/>
      <c r="U37" s="15" t="str">
        <f t="shared" si="6"/>
        <v/>
      </c>
      <c r="V37" s="16" t="str">
        <f t="shared" si="7"/>
        <v/>
      </c>
      <c r="W37" s="16" t="str">
        <f t="shared" si="8"/>
        <v/>
      </c>
      <c r="X37" s="16" t="str">
        <f t="shared" si="9"/>
        <v/>
      </c>
      <c r="Y37" s="16" t="str">
        <f t="shared" si="10"/>
        <v/>
      </c>
      <c r="Z37" s="28"/>
      <c r="AA37" s="15" t="str">
        <f t="shared" si="11"/>
        <v/>
      </c>
      <c r="AB37" s="16" t="str">
        <f t="shared" si="12"/>
        <v/>
      </c>
      <c r="AC37" s="16" t="str">
        <f t="shared" si="13"/>
        <v/>
      </c>
      <c r="AD37" s="16" t="str">
        <f t="shared" si="14"/>
        <v/>
      </c>
      <c r="AE37" s="16" t="str">
        <f t="shared" si="15"/>
        <v/>
      </c>
      <c r="AF37" s="28"/>
      <c r="AG37" s="15" t="str">
        <f t="shared" si="16"/>
        <v/>
      </c>
      <c r="AH37" s="16" t="str">
        <f t="shared" si="17"/>
        <v/>
      </c>
      <c r="AI37" s="16" t="str">
        <f t="shared" si="18"/>
        <v/>
      </c>
      <c r="AJ37" s="16" t="str">
        <f t="shared" si="19"/>
        <v/>
      </c>
      <c r="AK37" s="16" t="str">
        <f t="shared" si="20"/>
        <v/>
      </c>
      <c r="AL37" s="28"/>
      <c r="AM37" s="15" t="str">
        <f t="shared" si="21"/>
        <v/>
      </c>
      <c r="AN37" s="16" t="str">
        <f t="shared" si="22"/>
        <v/>
      </c>
      <c r="AO37" s="16" t="str">
        <f t="shared" si="23"/>
        <v/>
      </c>
      <c r="AP37" s="16" t="str">
        <f t="shared" si="24"/>
        <v/>
      </c>
      <c r="AQ37" s="16" t="str">
        <f t="shared" si="25"/>
        <v/>
      </c>
      <c r="AR37" s="19" t="str">
        <f t="shared" si="26"/>
        <v/>
      </c>
      <c r="AS37" s="27" t="str">
        <f t="shared" si="27"/>
        <v/>
      </c>
      <c r="AT37" s="18" t="str">
        <f t="shared" si="28"/>
        <v/>
      </c>
      <c r="AU37" s="42">
        <v>0</v>
      </c>
      <c r="AV37" s="17">
        <f t="shared" si="31"/>
        <v>0</v>
      </c>
      <c r="AW37" s="18">
        <f t="shared" si="32"/>
        <v>1</v>
      </c>
      <c r="AX37" s="4" t="str">
        <f t="shared" si="33"/>
        <v>=</v>
      </c>
      <c r="AY37" s="42"/>
      <c r="AZ37" s="4" t="str">
        <f t="shared" si="34"/>
        <v/>
      </c>
      <c r="BA37" s="4" t="str">
        <f t="shared" si="35"/>
        <v/>
      </c>
      <c r="BB37" s="29"/>
      <c r="BC37" s="4" t="str">
        <f t="shared" si="29"/>
        <v/>
      </c>
    </row>
    <row r="38" spans="1:55" ht="15" hidden="1">
      <c r="A38" s="54" t="str">
        <f t="shared" si="30"/>
        <v/>
      </c>
      <c r="B38" s="54" t="str">
        <f t="shared" si="37"/>
        <v/>
      </c>
      <c r="C38" s="54" t="str">
        <f t="shared" si="38"/>
        <v/>
      </c>
      <c r="D38" s="55" t="str">
        <f t="shared" si="39"/>
        <v/>
      </c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9"/>
      <c r="Q38" s="54" t="str">
        <f t="shared" si="40"/>
        <v/>
      </c>
      <c r="R38" s="54" t="str">
        <f t="shared" si="41"/>
        <v/>
      </c>
      <c r="S38" s="41"/>
      <c r="T38" s="28"/>
      <c r="U38" s="15" t="str">
        <f t="shared" si="6"/>
        <v/>
      </c>
      <c r="V38" s="16" t="str">
        <f t="shared" si="7"/>
        <v/>
      </c>
      <c r="W38" s="16" t="str">
        <f t="shared" si="8"/>
        <v/>
      </c>
      <c r="X38" s="16" t="str">
        <f t="shared" si="9"/>
        <v/>
      </c>
      <c r="Y38" s="16" t="str">
        <f t="shared" si="10"/>
        <v/>
      </c>
      <c r="Z38" s="28"/>
      <c r="AA38" s="15" t="str">
        <f t="shared" si="11"/>
        <v/>
      </c>
      <c r="AB38" s="16" t="str">
        <f t="shared" si="12"/>
        <v/>
      </c>
      <c r="AC38" s="16" t="str">
        <f t="shared" si="13"/>
        <v/>
      </c>
      <c r="AD38" s="16" t="str">
        <f t="shared" si="14"/>
        <v/>
      </c>
      <c r="AE38" s="16" t="str">
        <f t="shared" si="15"/>
        <v/>
      </c>
      <c r="AF38" s="28"/>
      <c r="AG38" s="15" t="str">
        <f t="shared" si="16"/>
        <v/>
      </c>
      <c r="AH38" s="16" t="str">
        <f t="shared" si="17"/>
        <v/>
      </c>
      <c r="AI38" s="16" t="str">
        <f t="shared" si="18"/>
        <v/>
      </c>
      <c r="AJ38" s="16" t="str">
        <f t="shared" si="19"/>
        <v/>
      </c>
      <c r="AK38" s="16" t="str">
        <f t="shared" si="20"/>
        <v/>
      </c>
      <c r="AL38" s="28"/>
      <c r="AM38" s="15" t="str">
        <f t="shared" si="21"/>
        <v/>
      </c>
      <c r="AN38" s="16" t="str">
        <f t="shared" si="22"/>
        <v/>
      </c>
      <c r="AO38" s="16" t="str">
        <f t="shared" si="23"/>
        <v/>
      </c>
      <c r="AP38" s="16" t="str">
        <f t="shared" si="24"/>
        <v/>
      </c>
      <c r="AQ38" s="16" t="str">
        <f t="shared" si="25"/>
        <v/>
      </c>
      <c r="AR38" s="19" t="str">
        <f t="shared" si="26"/>
        <v/>
      </c>
      <c r="AS38" s="27" t="str">
        <f t="shared" si="27"/>
        <v/>
      </c>
      <c r="AT38" s="18" t="str">
        <f t="shared" si="28"/>
        <v/>
      </c>
      <c r="AU38" s="42">
        <v>0</v>
      </c>
      <c r="AV38" s="17">
        <f t="shared" si="31"/>
        <v>0</v>
      </c>
      <c r="AW38" s="18">
        <f t="shared" si="32"/>
        <v>1</v>
      </c>
      <c r="AX38" s="4" t="str">
        <f t="shared" si="33"/>
        <v>=</v>
      </c>
      <c r="AY38" s="42"/>
      <c r="AZ38" s="4" t="str">
        <f t="shared" si="34"/>
        <v/>
      </c>
      <c r="BA38" s="4" t="str">
        <f t="shared" si="35"/>
        <v/>
      </c>
      <c r="BB38" s="29"/>
      <c r="BC38" s="4" t="str">
        <f t="shared" si="29"/>
        <v/>
      </c>
    </row>
    <row r="39" spans="1:55" ht="15" hidden="1">
      <c r="A39" s="54" t="str">
        <f t="shared" si="30"/>
        <v/>
      </c>
      <c r="B39" s="54" t="str">
        <f t="shared" si="37"/>
        <v/>
      </c>
      <c r="C39" s="54" t="str">
        <f t="shared" si="38"/>
        <v/>
      </c>
      <c r="D39" s="55" t="str">
        <f t="shared" si="39"/>
        <v/>
      </c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9"/>
      <c r="Q39" s="54" t="str">
        <f t="shared" si="40"/>
        <v/>
      </c>
      <c r="R39" s="54" t="str">
        <f t="shared" si="41"/>
        <v/>
      </c>
      <c r="S39" s="41"/>
      <c r="T39" s="28"/>
      <c r="U39" s="15" t="str">
        <f t="shared" si="6"/>
        <v/>
      </c>
      <c r="V39" s="16" t="str">
        <f t="shared" si="7"/>
        <v/>
      </c>
      <c r="W39" s="16" t="str">
        <f t="shared" si="8"/>
        <v/>
      </c>
      <c r="X39" s="16" t="str">
        <f t="shared" si="9"/>
        <v/>
      </c>
      <c r="Y39" s="16" t="str">
        <f t="shared" si="10"/>
        <v/>
      </c>
      <c r="Z39" s="28"/>
      <c r="AA39" s="15" t="str">
        <f t="shared" si="11"/>
        <v/>
      </c>
      <c r="AB39" s="16" t="str">
        <f t="shared" si="12"/>
        <v/>
      </c>
      <c r="AC39" s="16" t="str">
        <f t="shared" si="13"/>
        <v/>
      </c>
      <c r="AD39" s="16" t="str">
        <f t="shared" si="14"/>
        <v/>
      </c>
      <c r="AE39" s="16" t="str">
        <f t="shared" si="15"/>
        <v/>
      </c>
      <c r="AF39" s="28"/>
      <c r="AG39" s="15" t="str">
        <f t="shared" si="16"/>
        <v/>
      </c>
      <c r="AH39" s="16" t="str">
        <f t="shared" si="17"/>
        <v/>
      </c>
      <c r="AI39" s="16" t="str">
        <f t="shared" si="18"/>
        <v/>
      </c>
      <c r="AJ39" s="16" t="str">
        <f t="shared" si="19"/>
        <v/>
      </c>
      <c r="AK39" s="16" t="str">
        <f t="shared" si="20"/>
        <v/>
      </c>
      <c r="AL39" s="28"/>
      <c r="AM39" s="15" t="str">
        <f t="shared" si="21"/>
        <v/>
      </c>
      <c r="AN39" s="16" t="str">
        <f t="shared" si="22"/>
        <v/>
      </c>
      <c r="AO39" s="16" t="str">
        <f t="shared" si="23"/>
        <v/>
      </c>
      <c r="AP39" s="16" t="str">
        <f t="shared" si="24"/>
        <v/>
      </c>
      <c r="AQ39" s="16" t="str">
        <f t="shared" si="25"/>
        <v/>
      </c>
      <c r="AR39" s="19" t="str">
        <f t="shared" si="26"/>
        <v/>
      </c>
      <c r="AS39" s="27" t="str">
        <f t="shared" si="27"/>
        <v/>
      </c>
      <c r="AT39" s="18" t="str">
        <f t="shared" si="28"/>
        <v/>
      </c>
      <c r="AU39" s="42">
        <v>0</v>
      </c>
      <c r="AV39" s="17">
        <f t="shared" si="31"/>
        <v>0</v>
      </c>
      <c r="AW39" s="18">
        <f t="shared" si="32"/>
        <v>1</v>
      </c>
      <c r="AX39" s="4" t="str">
        <f t="shared" si="33"/>
        <v>=</v>
      </c>
      <c r="AY39" s="42"/>
      <c r="AZ39" s="4" t="str">
        <f t="shared" si="34"/>
        <v/>
      </c>
      <c r="BA39" s="4" t="str">
        <f t="shared" si="35"/>
        <v/>
      </c>
      <c r="BB39" s="29"/>
      <c r="BC39" s="4" t="str">
        <f t="shared" si="29"/>
        <v/>
      </c>
    </row>
    <row r="40" spans="1:55" ht="15" hidden="1">
      <c r="A40" s="54" t="str">
        <f t="shared" si="30"/>
        <v/>
      </c>
      <c r="B40" s="54" t="str">
        <f t="shared" si="37"/>
        <v/>
      </c>
      <c r="C40" s="54" t="str">
        <f t="shared" si="38"/>
        <v/>
      </c>
      <c r="D40" s="55" t="str">
        <f t="shared" si="39"/>
        <v/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9"/>
      <c r="Q40" s="54" t="str">
        <f t="shared" si="40"/>
        <v/>
      </c>
      <c r="R40" s="54" t="str">
        <f t="shared" si="41"/>
        <v/>
      </c>
      <c r="S40" s="41"/>
      <c r="T40" s="28"/>
      <c r="U40" s="15" t="str">
        <f t="shared" si="6"/>
        <v/>
      </c>
      <c r="V40" s="16" t="str">
        <f t="shared" si="7"/>
        <v/>
      </c>
      <c r="W40" s="16" t="str">
        <f t="shared" si="8"/>
        <v/>
      </c>
      <c r="X40" s="16" t="str">
        <f t="shared" si="9"/>
        <v/>
      </c>
      <c r="Y40" s="16" t="str">
        <f t="shared" si="10"/>
        <v/>
      </c>
      <c r="Z40" s="28"/>
      <c r="AA40" s="15" t="str">
        <f t="shared" si="11"/>
        <v/>
      </c>
      <c r="AB40" s="16" t="str">
        <f t="shared" si="12"/>
        <v/>
      </c>
      <c r="AC40" s="16" t="str">
        <f t="shared" si="13"/>
        <v/>
      </c>
      <c r="AD40" s="16" t="str">
        <f t="shared" si="14"/>
        <v/>
      </c>
      <c r="AE40" s="16" t="str">
        <f t="shared" si="15"/>
        <v/>
      </c>
      <c r="AF40" s="28"/>
      <c r="AG40" s="15" t="str">
        <f t="shared" si="16"/>
        <v/>
      </c>
      <c r="AH40" s="16" t="str">
        <f t="shared" si="17"/>
        <v/>
      </c>
      <c r="AI40" s="16" t="str">
        <f t="shared" si="18"/>
        <v/>
      </c>
      <c r="AJ40" s="16" t="str">
        <f t="shared" si="19"/>
        <v/>
      </c>
      <c r="AK40" s="16" t="str">
        <f t="shared" si="20"/>
        <v/>
      </c>
      <c r="AL40" s="28"/>
      <c r="AM40" s="15" t="str">
        <f t="shared" si="21"/>
        <v/>
      </c>
      <c r="AN40" s="16" t="str">
        <f t="shared" si="22"/>
        <v/>
      </c>
      <c r="AO40" s="16" t="str">
        <f t="shared" si="23"/>
        <v/>
      </c>
      <c r="AP40" s="16" t="str">
        <f t="shared" si="24"/>
        <v/>
      </c>
      <c r="AQ40" s="16" t="str">
        <f t="shared" si="25"/>
        <v/>
      </c>
      <c r="AR40" s="19" t="str">
        <f t="shared" si="26"/>
        <v/>
      </c>
      <c r="AS40" s="27" t="str">
        <f t="shared" si="27"/>
        <v/>
      </c>
      <c r="AT40" s="18" t="str">
        <f t="shared" si="28"/>
        <v/>
      </c>
      <c r="AU40" s="42">
        <v>0</v>
      </c>
      <c r="AV40" s="17">
        <f t="shared" si="31"/>
        <v>0</v>
      </c>
      <c r="AW40" s="18">
        <f t="shared" si="32"/>
        <v>1</v>
      </c>
      <c r="AX40" s="4" t="str">
        <f t="shared" si="33"/>
        <v>=</v>
      </c>
      <c r="AY40" s="42"/>
      <c r="AZ40" s="4" t="str">
        <f t="shared" si="34"/>
        <v/>
      </c>
      <c r="BA40" s="4" t="str">
        <f t="shared" si="35"/>
        <v/>
      </c>
      <c r="BB40" s="29"/>
      <c r="BC40" s="4" t="str">
        <f t="shared" si="29"/>
        <v/>
      </c>
    </row>
    <row r="41" spans="1:55" ht="15" hidden="1">
      <c r="A41" s="54" t="str">
        <f t="shared" si="30"/>
        <v/>
      </c>
      <c r="B41" s="54" t="str">
        <f t="shared" si="37"/>
        <v/>
      </c>
      <c r="C41" s="54" t="str">
        <f t="shared" si="38"/>
        <v/>
      </c>
      <c r="D41" s="55" t="str">
        <f t="shared" si="39"/>
        <v/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9"/>
      <c r="Q41" s="54" t="str">
        <f t="shared" si="40"/>
        <v/>
      </c>
      <c r="R41" s="54" t="str">
        <f t="shared" si="41"/>
        <v/>
      </c>
      <c r="S41" s="41"/>
      <c r="T41" s="28"/>
      <c r="U41" s="15" t="str">
        <f t="shared" si="6"/>
        <v/>
      </c>
      <c r="V41" s="16" t="str">
        <f t="shared" si="7"/>
        <v/>
      </c>
      <c r="W41" s="16" t="str">
        <f t="shared" si="8"/>
        <v/>
      </c>
      <c r="X41" s="16" t="str">
        <f t="shared" si="9"/>
        <v/>
      </c>
      <c r="Y41" s="16" t="str">
        <f t="shared" si="10"/>
        <v/>
      </c>
      <c r="Z41" s="28"/>
      <c r="AA41" s="15" t="str">
        <f t="shared" si="11"/>
        <v/>
      </c>
      <c r="AB41" s="16" t="str">
        <f t="shared" si="12"/>
        <v/>
      </c>
      <c r="AC41" s="16" t="str">
        <f t="shared" si="13"/>
        <v/>
      </c>
      <c r="AD41" s="16" t="str">
        <f t="shared" si="14"/>
        <v/>
      </c>
      <c r="AE41" s="16" t="str">
        <f t="shared" si="15"/>
        <v/>
      </c>
      <c r="AF41" s="28"/>
      <c r="AG41" s="15" t="str">
        <f t="shared" si="16"/>
        <v/>
      </c>
      <c r="AH41" s="16" t="str">
        <f t="shared" si="17"/>
        <v/>
      </c>
      <c r="AI41" s="16" t="str">
        <f t="shared" si="18"/>
        <v/>
      </c>
      <c r="AJ41" s="16" t="str">
        <f t="shared" si="19"/>
        <v/>
      </c>
      <c r="AK41" s="16" t="str">
        <f t="shared" si="20"/>
        <v/>
      </c>
      <c r="AL41" s="28"/>
      <c r="AM41" s="15" t="str">
        <f t="shared" si="21"/>
        <v/>
      </c>
      <c r="AN41" s="16" t="str">
        <f t="shared" si="22"/>
        <v/>
      </c>
      <c r="AO41" s="16" t="str">
        <f t="shared" si="23"/>
        <v/>
      </c>
      <c r="AP41" s="16" t="str">
        <f t="shared" si="24"/>
        <v/>
      </c>
      <c r="AQ41" s="16" t="str">
        <f t="shared" si="25"/>
        <v/>
      </c>
      <c r="AR41" s="19" t="str">
        <f t="shared" si="26"/>
        <v/>
      </c>
      <c r="AS41" s="27" t="str">
        <f t="shared" si="27"/>
        <v/>
      </c>
      <c r="AT41" s="18" t="str">
        <f t="shared" si="28"/>
        <v/>
      </c>
      <c r="AU41" s="42">
        <v>0</v>
      </c>
      <c r="AV41" s="17">
        <f t="shared" si="31"/>
        <v>0</v>
      </c>
      <c r="AW41" s="18">
        <f t="shared" si="32"/>
        <v>1</v>
      </c>
      <c r="AX41" s="4" t="str">
        <f t="shared" si="33"/>
        <v>=</v>
      </c>
      <c r="AY41" s="42"/>
      <c r="AZ41" s="4" t="str">
        <f t="shared" si="34"/>
        <v/>
      </c>
      <c r="BA41" s="4" t="str">
        <f t="shared" si="35"/>
        <v/>
      </c>
      <c r="BB41" s="29"/>
      <c r="BC41" s="4" t="str">
        <f t="shared" si="29"/>
        <v/>
      </c>
    </row>
    <row r="42" spans="1:55" ht="15" hidden="1">
      <c r="A42" s="54" t="str">
        <f t="shared" si="30"/>
        <v/>
      </c>
      <c r="B42" s="54" t="str">
        <f t="shared" si="37"/>
        <v/>
      </c>
      <c r="C42" s="54" t="str">
        <f t="shared" si="38"/>
        <v/>
      </c>
      <c r="D42" s="55" t="str">
        <f t="shared" si="39"/>
        <v/>
      </c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9"/>
      <c r="Q42" s="54" t="str">
        <f t="shared" si="40"/>
        <v/>
      </c>
      <c r="R42" s="54" t="str">
        <f t="shared" si="41"/>
        <v/>
      </c>
      <c r="S42" s="41"/>
      <c r="T42" s="28"/>
      <c r="U42" s="15" t="str">
        <f t="shared" si="6"/>
        <v/>
      </c>
      <c r="V42" s="16" t="str">
        <f t="shared" si="7"/>
        <v/>
      </c>
      <c r="W42" s="16" t="str">
        <f t="shared" si="8"/>
        <v/>
      </c>
      <c r="X42" s="16" t="str">
        <f t="shared" si="9"/>
        <v/>
      </c>
      <c r="Y42" s="16" t="str">
        <f t="shared" si="10"/>
        <v/>
      </c>
      <c r="Z42" s="28"/>
      <c r="AA42" s="15" t="str">
        <f t="shared" si="11"/>
        <v/>
      </c>
      <c r="AB42" s="16" t="str">
        <f t="shared" si="12"/>
        <v/>
      </c>
      <c r="AC42" s="16" t="str">
        <f t="shared" si="13"/>
        <v/>
      </c>
      <c r="AD42" s="16" t="str">
        <f t="shared" si="14"/>
        <v/>
      </c>
      <c r="AE42" s="16" t="str">
        <f t="shared" si="15"/>
        <v/>
      </c>
      <c r="AF42" s="28"/>
      <c r="AG42" s="15" t="str">
        <f t="shared" si="16"/>
        <v/>
      </c>
      <c r="AH42" s="16" t="str">
        <f t="shared" si="17"/>
        <v/>
      </c>
      <c r="AI42" s="16" t="str">
        <f t="shared" si="18"/>
        <v/>
      </c>
      <c r="AJ42" s="16" t="str">
        <f t="shared" si="19"/>
        <v/>
      </c>
      <c r="AK42" s="16" t="str">
        <f t="shared" si="20"/>
        <v/>
      </c>
      <c r="AL42" s="28"/>
      <c r="AM42" s="15" t="str">
        <f t="shared" si="21"/>
        <v/>
      </c>
      <c r="AN42" s="16" t="str">
        <f t="shared" si="22"/>
        <v/>
      </c>
      <c r="AO42" s="16" t="str">
        <f t="shared" si="23"/>
        <v/>
      </c>
      <c r="AP42" s="16" t="str">
        <f t="shared" si="24"/>
        <v/>
      </c>
      <c r="AQ42" s="16" t="str">
        <f t="shared" si="25"/>
        <v/>
      </c>
      <c r="AR42" s="19" t="str">
        <f t="shared" si="26"/>
        <v/>
      </c>
      <c r="AS42" s="27" t="str">
        <f t="shared" si="27"/>
        <v/>
      </c>
      <c r="AT42" s="18" t="str">
        <f t="shared" si="28"/>
        <v/>
      </c>
      <c r="AU42" s="42">
        <v>0</v>
      </c>
      <c r="AV42" s="17">
        <f t="shared" si="31"/>
        <v>0</v>
      </c>
      <c r="AW42" s="18">
        <f t="shared" si="32"/>
        <v>1</v>
      </c>
      <c r="AX42" s="4" t="str">
        <f t="shared" si="33"/>
        <v>=</v>
      </c>
      <c r="AY42" s="42"/>
      <c r="AZ42" s="4" t="str">
        <f t="shared" si="34"/>
        <v/>
      </c>
      <c r="BA42" s="4" t="str">
        <f t="shared" si="35"/>
        <v/>
      </c>
      <c r="BB42" s="29"/>
      <c r="BC42" s="4" t="str">
        <f t="shared" si="29"/>
        <v/>
      </c>
    </row>
    <row r="43" spans="1:55" ht="15" hidden="1">
      <c r="A43" s="54" t="str">
        <f t="shared" si="30"/>
        <v/>
      </c>
      <c r="B43" s="54" t="str">
        <f t="shared" si="37"/>
        <v/>
      </c>
      <c r="C43" s="54" t="str">
        <f t="shared" si="38"/>
        <v/>
      </c>
      <c r="D43" s="55" t="str">
        <f t="shared" si="39"/>
        <v/>
      </c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9"/>
      <c r="Q43" s="54" t="str">
        <f t="shared" si="40"/>
        <v/>
      </c>
      <c r="R43" s="54" t="str">
        <f t="shared" si="41"/>
        <v/>
      </c>
      <c r="S43" s="41"/>
      <c r="T43" s="28"/>
      <c r="U43" s="15" t="str">
        <f t="shared" si="6"/>
        <v/>
      </c>
      <c r="V43" s="16" t="str">
        <f t="shared" si="7"/>
        <v/>
      </c>
      <c r="W43" s="16" t="str">
        <f t="shared" si="8"/>
        <v/>
      </c>
      <c r="X43" s="16" t="str">
        <f t="shared" si="9"/>
        <v/>
      </c>
      <c r="Y43" s="16" t="str">
        <f t="shared" si="10"/>
        <v/>
      </c>
      <c r="Z43" s="28"/>
      <c r="AA43" s="15" t="str">
        <f t="shared" si="11"/>
        <v/>
      </c>
      <c r="AB43" s="16" t="str">
        <f t="shared" si="12"/>
        <v/>
      </c>
      <c r="AC43" s="16" t="str">
        <f t="shared" si="13"/>
        <v/>
      </c>
      <c r="AD43" s="16" t="str">
        <f t="shared" si="14"/>
        <v/>
      </c>
      <c r="AE43" s="16" t="str">
        <f t="shared" si="15"/>
        <v/>
      </c>
      <c r="AF43" s="28"/>
      <c r="AG43" s="15" t="str">
        <f t="shared" si="16"/>
        <v/>
      </c>
      <c r="AH43" s="16" t="str">
        <f t="shared" si="17"/>
        <v/>
      </c>
      <c r="AI43" s="16" t="str">
        <f t="shared" si="18"/>
        <v/>
      </c>
      <c r="AJ43" s="16" t="str">
        <f t="shared" si="19"/>
        <v/>
      </c>
      <c r="AK43" s="16" t="str">
        <f t="shared" si="20"/>
        <v/>
      </c>
      <c r="AL43" s="28"/>
      <c r="AM43" s="15" t="str">
        <f t="shared" si="21"/>
        <v/>
      </c>
      <c r="AN43" s="16" t="str">
        <f t="shared" si="22"/>
        <v/>
      </c>
      <c r="AO43" s="16" t="str">
        <f t="shared" si="23"/>
        <v/>
      </c>
      <c r="AP43" s="16" t="str">
        <f t="shared" si="24"/>
        <v/>
      </c>
      <c r="AQ43" s="16" t="str">
        <f t="shared" si="25"/>
        <v/>
      </c>
      <c r="AR43" s="19" t="str">
        <f t="shared" si="26"/>
        <v/>
      </c>
      <c r="AS43" s="27" t="str">
        <f t="shared" si="27"/>
        <v/>
      </c>
      <c r="AT43" s="18" t="str">
        <f t="shared" si="28"/>
        <v/>
      </c>
      <c r="AU43" s="42">
        <v>0</v>
      </c>
      <c r="AV43" s="17">
        <f t="shared" si="31"/>
        <v>0</v>
      </c>
      <c r="AW43" s="18">
        <f t="shared" si="32"/>
        <v>1</v>
      </c>
      <c r="AX43" s="4" t="str">
        <f t="shared" si="33"/>
        <v>=</v>
      </c>
      <c r="AY43" s="42"/>
      <c r="AZ43" s="4" t="str">
        <f t="shared" si="34"/>
        <v/>
      </c>
      <c r="BA43" s="4" t="str">
        <f t="shared" si="35"/>
        <v/>
      </c>
      <c r="BB43" s="29"/>
      <c r="BC43" s="4" t="str">
        <f t="shared" si="29"/>
        <v/>
      </c>
    </row>
    <row r="44" spans="1:55" ht="15" hidden="1">
      <c r="A44" s="54" t="str">
        <f t="shared" si="30"/>
        <v/>
      </c>
      <c r="B44" s="54" t="str">
        <f t="shared" si="37"/>
        <v/>
      </c>
      <c r="C44" s="54" t="str">
        <f t="shared" si="38"/>
        <v/>
      </c>
      <c r="D44" s="55" t="str">
        <f t="shared" si="39"/>
        <v/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9"/>
      <c r="Q44" s="54" t="str">
        <f t="shared" si="40"/>
        <v/>
      </c>
      <c r="R44" s="54" t="str">
        <f t="shared" si="41"/>
        <v/>
      </c>
      <c r="S44" s="41"/>
      <c r="T44" s="29"/>
      <c r="U44" s="15" t="str">
        <f t="shared" si="6"/>
        <v/>
      </c>
      <c r="V44" s="16" t="str">
        <f t="shared" si="7"/>
        <v/>
      </c>
      <c r="W44" s="16" t="str">
        <f t="shared" si="8"/>
        <v/>
      </c>
      <c r="X44" s="16" t="str">
        <f t="shared" si="9"/>
        <v/>
      </c>
      <c r="Y44" s="16" t="str">
        <f t="shared" si="10"/>
        <v/>
      </c>
      <c r="Z44" s="29"/>
      <c r="AA44" s="15" t="str">
        <f t="shared" si="11"/>
        <v/>
      </c>
      <c r="AB44" s="16" t="str">
        <f t="shared" si="12"/>
        <v/>
      </c>
      <c r="AC44" s="16" t="str">
        <f t="shared" si="13"/>
        <v/>
      </c>
      <c r="AD44" s="16" t="str">
        <f t="shared" si="14"/>
        <v/>
      </c>
      <c r="AE44" s="16" t="str">
        <f t="shared" si="15"/>
        <v/>
      </c>
      <c r="AF44" s="29"/>
      <c r="AG44" s="15" t="str">
        <f t="shared" si="16"/>
        <v/>
      </c>
      <c r="AH44" s="16" t="str">
        <f t="shared" si="17"/>
        <v/>
      </c>
      <c r="AI44" s="16" t="str">
        <f t="shared" si="18"/>
        <v/>
      </c>
      <c r="AJ44" s="16" t="str">
        <f t="shared" si="19"/>
        <v/>
      </c>
      <c r="AK44" s="16" t="str">
        <f t="shared" si="20"/>
        <v/>
      </c>
      <c r="AL44" s="29"/>
      <c r="AM44" s="15" t="str">
        <f t="shared" si="21"/>
        <v/>
      </c>
      <c r="AN44" s="16" t="str">
        <f t="shared" si="22"/>
        <v/>
      </c>
      <c r="AO44" s="16" t="str">
        <f t="shared" si="23"/>
        <v/>
      </c>
      <c r="AP44" s="16" t="str">
        <f t="shared" si="24"/>
        <v/>
      </c>
      <c r="AQ44" s="16" t="str">
        <f t="shared" si="25"/>
        <v/>
      </c>
      <c r="AR44" s="19" t="str">
        <f t="shared" si="26"/>
        <v/>
      </c>
      <c r="AS44" s="27" t="str">
        <f t="shared" si="27"/>
        <v/>
      </c>
      <c r="AT44" s="18" t="str">
        <f t="shared" si="28"/>
        <v/>
      </c>
      <c r="AU44" s="42">
        <v>0</v>
      </c>
      <c r="AV44" s="17">
        <f t="shared" si="31"/>
        <v>0</v>
      </c>
      <c r="AW44" s="18">
        <f t="shared" si="32"/>
        <v>1</v>
      </c>
      <c r="AX44" s="4" t="str">
        <f t="shared" si="33"/>
        <v>=</v>
      </c>
      <c r="AY44" s="42"/>
      <c r="AZ44" s="4" t="str">
        <f t="shared" si="34"/>
        <v/>
      </c>
      <c r="BA44" s="4" t="str">
        <f t="shared" si="35"/>
        <v/>
      </c>
      <c r="BB44" s="29"/>
      <c r="BC44" s="4" t="str">
        <f t="shared" si="29"/>
        <v/>
      </c>
    </row>
    <row r="45" spans="1:55" ht="15" hidden="1">
      <c r="A45" s="54"/>
      <c r="B45" s="54" t="str">
        <f t="shared" si="37"/>
        <v/>
      </c>
      <c r="C45" s="54" t="str">
        <f t="shared" si="38"/>
        <v/>
      </c>
      <c r="D45" s="55" t="str">
        <f t="shared" si="39"/>
        <v/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59"/>
      <c r="Q45" s="54" t="str">
        <f t="shared" si="40"/>
        <v/>
      </c>
      <c r="R45" s="54" t="str">
        <f t="shared" si="41"/>
        <v/>
      </c>
      <c r="S45" s="41"/>
      <c r="T45" s="29"/>
      <c r="U45" s="15" t="str">
        <f t="shared" si="6"/>
        <v/>
      </c>
      <c r="V45" s="16" t="str">
        <f t="shared" si="7"/>
        <v/>
      </c>
      <c r="W45" s="16" t="str">
        <f t="shared" si="8"/>
        <v/>
      </c>
      <c r="X45" s="16" t="str">
        <f t="shared" si="9"/>
        <v/>
      </c>
      <c r="Y45" s="16" t="str">
        <f t="shared" si="10"/>
        <v/>
      </c>
      <c r="Z45" s="29"/>
      <c r="AA45" s="15" t="str">
        <f t="shared" si="11"/>
        <v/>
      </c>
      <c r="AB45" s="16" t="str">
        <f t="shared" si="12"/>
        <v/>
      </c>
      <c r="AC45" s="16" t="str">
        <f t="shared" si="13"/>
        <v/>
      </c>
      <c r="AD45" s="16" t="str">
        <f t="shared" si="14"/>
        <v/>
      </c>
      <c r="AE45" s="16" t="str">
        <f t="shared" si="15"/>
        <v/>
      </c>
      <c r="AF45" s="29"/>
      <c r="AG45" s="15" t="str">
        <f t="shared" si="16"/>
        <v/>
      </c>
      <c r="AH45" s="16" t="str">
        <f t="shared" si="17"/>
        <v/>
      </c>
      <c r="AI45" s="16" t="str">
        <f t="shared" si="18"/>
        <v/>
      </c>
      <c r="AJ45" s="16" t="str">
        <f t="shared" si="19"/>
        <v/>
      </c>
      <c r="AK45" s="16" t="str">
        <f t="shared" si="20"/>
        <v/>
      </c>
      <c r="AL45" s="29"/>
      <c r="AM45" s="15" t="str">
        <f t="shared" si="21"/>
        <v/>
      </c>
      <c r="AN45" s="16" t="str">
        <f t="shared" si="22"/>
        <v/>
      </c>
      <c r="AO45" s="16" t="str">
        <f t="shared" si="23"/>
        <v/>
      </c>
      <c r="AP45" s="16" t="str">
        <f t="shared" si="24"/>
        <v/>
      </c>
      <c r="AQ45" s="16" t="str">
        <f t="shared" si="25"/>
        <v/>
      </c>
      <c r="AR45" s="19" t="str">
        <f t="shared" si="26"/>
        <v/>
      </c>
      <c r="AS45" s="27" t="str">
        <f t="shared" si="27"/>
        <v/>
      </c>
      <c r="AT45" s="18" t="str">
        <f t="shared" si="28"/>
        <v/>
      </c>
      <c r="AU45" s="42">
        <v>0</v>
      </c>
      <c r="AV45" s="17">
        <f t="shared" si="31"/>
        <v>0</v>
      </c>
      <c r="AW45" s="18">
        <f t="shared" si="32"/>
        <v>1</v>
      </c>
      <c r="AX45" s="4" t="str">
        <f t="shared" si="33"/>
        <v>=</v>
      </c>
      <c r="AY45" s="42"/>
      <c r="AZ45" s="4" t="str">
        <f t="shared" si="34"/>
        <v/>
      </c>
      <c r="BA45" s="4" t="str">
        <f t="shared" si="35"/>
        <v/>
      </c>
      <c r="BB45" s="29"/>
      <c r="BC45" s="4" t="str">
        <f t="shared" si="29"/>
        <v/>
      </c>
    </row>
    <row r="46" spans="1:55" ht="15" hidden="1">
      <c r="A46" s="54"/>
      <c r="B46" s="54" t="str">
        <f t="shared" si="37"/>
        <v/>
      </c>
      <c r="C46" s="54" t="str">
        <f t="shared" si="38"/>
        <v/>
      </c>
      <c r="D46" s="55" t="str">
        <f t="shared" si="39"/>
        <v/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59"/>
      <c r="Q46" s="54" t="str">
        <f t="shared" si="40"/>
        <v/>
      </c>
      <c r="R46" s="54" t="str">
        <f t="shared" si="41"/>
        <v/>
      </c>
      <c r="S46" s="41"/>
      <c r="T46" s="29"/>
      <c r="U46" s="15" t="str">
        <f t="shared" si="6"/>
        <v/>
      </c>
      <c r="V46" s="16" t="str">
        <f t="shared" si="7"/>
        <v/>
      </c>
      <c r="W46" s="16" t="str">
        <f t="shared" si="8"/>
        <v/>
      </c>
      <c r="X46" s="16" t="str">
        <f t="shared" si="9"/>
        <v/>
      </c>
      <c r="Y46" s="16" t="str">
        <f t="shared" si="10"/>
        <v/>
      </c>
      <c r="Z46" s="29"/>
      <c r="AA46" s="15" t="str">
        <f t="shared" si="11"/>
        <v/>
      </c>
      <c r="AB46" s="16" t="str">
        <f t="shared" si="12"/>
        <v/>
      </c>
      <c r="AC46" s="16" t="str">
        <f t="shared" si="13"/>
        <v/>
      </c>
      <c r="AD46" s="16" t="str">
        <f t="shared" si="14"/>
        <v/>
      </c>
      <c r="AE46" s="16" t="str">
        <f t="shared" si="15"/>
        <v/>
      </c>
      <c r="AF46" s="29"/>
      <c r="AG46" s="15" t="str">
        <f t="shared" si="16"/>
        <v/>
      </c>
      <c r="AH46" s="16" t="str">
        <f t="shared" si="17"/>
        <v/>
      </c>
      <c r="AI46" s="16" t="str">
        <f t="shared" si="18"/>
        <v/>
      </c>
      <c r="AJ46" s="16" t="str">
        <f t="shared" si="19"/>
        <v/>
      </c>
      <c r="AK46" s="16" t="str">
        <f t="shared" si="20"/>
        <v/>
      </c>
      <c r="AL46" s="29"/>
      <c r="AM46" s="15" t="str">
        <f t="shared" si="21"/>
        <v/>
      </c>
      <c r="AN46" s="16" t="str">
        <f t="shared" si="22"/>
        <v/>
      </c>
      <c r="AO46" s="16" t="str">
        <f t="shared" si="23"/>
        <v/>
      </c>
      <c r="AP46" s="16" t="str">
        <f t="shared" si="24"/>
        <v/>
      </c>
      <c r="AQ46" s="16" t="str">
        <f t="shared" si="25"/>
        <v/>
      </c>
      <c r="AR46" s="19" t="str">
        <f t="shared" si="26"/>
        <v/>
      </c>
      <c r="AS46" s="27" t="str">
        <f t="shared" si="27"/>
        <v/>
      </c>
      <c r="AT46" s="18" t="str">
        <f t="shared" si="28"/>
        <v/>
      </c>
      <c r="AU46" s="42">
        <v>0</v>
      </c>
      <c r="AV46" s="17">
        <f t="shared" si="31"/>
        <v>0</v>
      </c>
      <c r="AW46" s="18">
        <f t="shared" si="32"/>
        <v>1</v>
      </c>
      <c r="AX46" s="4" t="str">
        <f t="shared" si="33"/>
        <v>=</v>
      </c>
      <c r="AY46" s="42"/>
      <c r="AZ46" s="4" t="str">
        <f t="shared" si="34"/>
        <v/>
      </c>
      <c r="BA46" s="4" t="str">
        <f t="shared" si="35"/>
        <v/>
      </c>
      <c r="BB46" s="29"/>
      <c r="BC46" s="4" t="str">
        <f t="shared" si="29"/>
        <v/>
      </c>
    </row>
    <row r="47" spans="1:55" ht="15" hidden="1">
      <c r="A47" s="54"/>
      <c r="B47" s="54" t="str">
        <f t="shared" si="37"/>
        <v/>
      </c>
      <c r="C47" s="54" t="str">
        <f t="shared" si="38"/>
        <v/>
      </c>
      <c r="D47" s="55" t="str">
        <f t="shared" si="39"/>
        <v/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59"/>
      <c r="Q47" s="54" t="str">
        <f t="shared" si="40"/>
        <v/>
      </c>
      <c r="R47" s="54" t="str">
        <f t="shared" si="41"/>
        <v/>
      </c>
      <c r="S47" s="41"/>
      <c r="T47" s="29"/>
      <c r="U47" s="15" t="str">
        <f t="shared" si="6"/>
        <v/>
      </c>
      <c r="V47" s="16" t="str">
        <f t="shared" si="7"/>
        <v/>
      </c>
      <c r="W47" s="16" t="str">
        <f t="shared" si="8"/>
        <v/>
      </c>
      <c r="X47" s="16" t="str">
        <f t="shared" si="9"/>
        <v/>
      </c>
      <c r="Y47" s="16" t="str">
        <f t="shared" si="10"/>
        <v/>
      </c>
      <c r="Z47" s="29"/>
      <c r="AA47" s="15" t="str">
        <f t="shared" si="11"/>
        <v/>
      </c>
      <c r="AB47" s="16" t="str">
        <f t="shared" si="12"/>
        <v/>
      </c>
      <c r="AC47" s="16" t="str">
        <f t="shared" si="13"/>
        <v/>
      </c>
      <c r="AD47" s="16" t="str">
        <f t="shared" si="14"/>
        <v/>
      </c>
      <c r="AE47" s="16" t="str">
        <f t="shared" si="15"/>
        <v/>
      </c>
      <c r="AF47" s="29"/>
      <c r="AG47" s="15" t="str">
        <f t="shared" si="16"/>
        <v/>
      </c>
      <c r="AH47" s="16" t="str">
        <f t="shared" si="17"/>
        <v/>
      </c>
      <c r="AI47" s="16" t="str">
        <f t="shared" si="18"/>
        <v/>
      </c>
      <c r="AJ47" s="16" t="str">
        <f t="shared" si="19"/>
        <v/>
      </c>
      <c r="AK47" s="16" t="str">
        <f t="shared" si="20"/>
        <v/>
      </c>
      <c r="AL47" s="29"/>
      <c r="AM47" s="15" t="str">
        <f t="shared" si="21"/>
        <v/>
      </c>
      <c r="AN47" s="16" t="str">
        <f t="shared" si="22"/>
        <v/>
      </c>
      <c r="AO47" s="16" t="str">
        <f t="shared" si="23"/>
        <v/>
      </c>
      <c r="AP47" s="16" t="str">
        <f t="shared" si="24"/>
        <v/>
      </c>
      <c r="AQ47" s="16" t="str">
        <f t="shared" si="25"/>
        <v/>
      </c>
      <c r="AR47" s="19" t="str">
        <f t="shared" si="26"/>
        <v/>
      </c>
      <c r="AS47" s="27" t="str">
        <f t="shared" si="27"/>
        <v/>
      </c>
      <c r="AT47" s="18" t="str">
        <f t="shared" si="28"/>
        <v/>
      </c>
      <c r="AU47" s="42">
        <v>0</v>
      </c>
      <c r="AV47" s="17">
        <f t="shared" si="31"/>
        <v>0</v>
      </c>
      <c r="AW47" s="18">
        <f t="shared" si="32"/>
        <v>1</v>
      </c>
      <c r="AX47" s="4" t="str">
        <f t="shared" si="33"/>
        <v>=</v>
      </c>
      <c r="AY47" s="42"/>
      <c r="AZ47" s="4" t="str">
        <f t="shared" si="34"/>
        <v/>
      </c>
      <c r="BA47" s="4" t="str">
        <f t="shared" si="35"/>
        <v/>
      </c>
      <c r="BB47" s="29"/>
      <c r="BC47" s="4" t="str">
        <f t="shared" si="29"/>
        <v/>
      </c>
    </row>
    <row r="48" spans="1:55" ht="15" hidden="1">
      <c r="A48" s="54"/>
      <c r="B48" s="54" t="str">
        <f t="shared" si="37"/>
        <v/>
      </c>
      <c r="C48" s="54" t="str">
        <f t="shared" si="38"/>
        <v/>
      </c>
      <c r="D48" s="55" t="str">
        <f t="shared" si="39"/>
        <v/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59"/>
      <c r="Q48" s="54" t="str">
        <f t="shared" si="40"/>
        <v/>
      </c>
      <c r="R48" s="54" t="str">
        <f t="shared" si="41"/>
        <v/>
      </c>
      <c r="S48" s="41"/>
      <c r="T48" s="29"/>
      <c r="U48" s="15" t="str">
        <f t="shared" si="6"/>
        <v/>
      </c>
      <c r="V48" s="16" t="str">
        <f t="shared" si="7"/>
        <v/>
      </c>
      <c r="W48" s="16" t="str">
        <f t="shared" si="8"/>
        <v/>
      </c>
      <c r="X48" s="16" t="str">
        <f t="shared" si="9"/>
        <v/>
      </c>
      <c r="Y48" s="16" t="str">
        <f t="shared" si="10"/>
        <v/>
      </c>
      <c r="Z48" s="29"/>
      <c r="AA48" s="15" t="str">
        <f t="shared" si="11"/>
        <v/>
      </c>
      <c r="AB48" s="16" t="str">
        <f t="shared" si="12"/>
        <v/>
      </c>
      <c r="AC48" s="16" t="str">
        <f t="shared" si="13"/>
        <v/>
      </c>
      <c r="AD48" s="16" t="str">
        <f t="shared" si="14"/>
        <v/>
      </c>
      <c r="AE48" s="16" t="str">
        <f t="shared" si="15"/>
        <v/>
      </c>
      <c r="AF48" s="29"/>
      <c r="AG48" s="15" t="str">
        <f t="shared" si="16"/>
        <v/>
      </c>
      <c r="AH48" s="16" t="str">
        <f t="shared" si="17"/>
        <v/>
      </c>
      <c r="AI48" s="16" t="str">
        <f t="shared" si="18"/>
        <v/>
      </c>
      <c r="AJ48" s="16" t="str">
        <f t="shared" si="19"/>
        <v/>
      </c>
      <c r="AK48" s="16" t="str">
        <f t="shared" si="20"/>
        <v/>
      </c>
      <c r="AL48" s="29"/>
      <c r="AM48" s="15" t="str">
        <f t="shared" si="21"/>
        <v/>
      </c>
      <c r="AN48" s="16" t="str">
        <f t="shared" si="22"/>
        <v/>
      </c>
      <c r="AO48" s="16" t="str">
        <f t="shared" si="23"/>
        <v/>
      </c>
      <c r="AP48" s="16" t="str">
        <f t="shared" si="24"/>
        <v/>
      </c>
      <c r="AQ48" s="16" t="str">
        <f t="shared" si="25"/>
        <v/>
      </c>
      <c r="AR48" s="19" t="str">
        <f t="shared" si="26"/>
        <v/>
      </c>
      <c r="AS48" s="27" t="str">
        <f t="shared" si="27"/>
        <v/>
      </c>
      <c r="AT48" s="18" t="str">
        <f t="shared" si="28"/>
        <v/>
      </c>
      <c r="AU48" s="42">
        <v>0</v>
      </c>
      <c r="AV48" s="17">
        <f t="shared" si="31"/>
        <v>0</v>
      </c>
      <c r="AW48" s="18">
        <f t="shared" si="32"/>
        <v>1</v>
      </c>
      <c r="AX48" s="4" t="str">
        <f t="shared" si="33"/>
        <v>=</v>
      </c>
      <c r="AY48" s="42"/>
      <c r="AZ48" s="4" t="str">
        <f t="shared" si="34"/>
        <v/>
      </c>
      <c r="BA48" s="4" t="str">
        <f t="shared" si="35"/>
        <v/>
      </c>
      <c r="BB48" s="29"/>
      <c r="BC48" s="4" t="str">
        <f t="shared" si="29"/>
        <v/>
      </c>
    </row>
    <row r="49" spans="1:55" ht="15" hidden="1">
      <c r="A49" s="54"/>
      <c r="B49" s="54" t="str">
        <f t="shared" si="37"/>
        <v/>
      </c>
      <c r="C49" s="54" t="str">
        <f t="shared" si="38"/>
        <v/>
      </c>
      <c r="D49" s="55" t="str">
        <f t="shared" si="39"/>
        <v/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59"/>
      <c r="Q49" s="54" t="str">
        <f t="shared" si="40"/>
        <v/>
      </c>
      <c r="R49" s="54" t="str">
        <f t="shared" si="41"/>
        <v/>
      </c>
      <c r="S49" s="41"/>
      <c r="T49" s="29"/>
      <c r="U49" s="15" t="str">
        <f t="shared" si="6"/>
        <v/>
      </c>
      <c r="V49" s="16" t="str">
        <f t="shared" si="7"/>
        <v/>
      </c>
      <c r="W49" s="16" t="str">
        <f t="shared" si="8"/>
        <v/>
      </c>
      <c r="X49" s="16" t="str">
        <f t="shared" si="9"/>
        <v/>
      </c>
      <c r="Y49" s="16" t="str">
        <f t="shared" si="10"/>
        <v/>
      </c>
      <c r="Z49" s="29"/>
      <c r="AA49" s="15" t="str">
        <f t="shared" si="11"/>
        <v/>
      </c>
      <c r="AB49" s="16" t="str">
        <f t="shared" si="12"/>
        <v/>
      </c>
      <c r="AC49" s="16" t="str">
        <f t="shared" si="13"/>
        <v/>
      </c>
      <c r="AD49" s="16" t="str">
        <f t="shared" si="14"/>
        <v/>
      </c>
      <c r="AE49" s="16" t="str">
        <f t="shared" si="15"/>
        <v/>
      </c>
      <c r="AF49" s="29"/>
      <c r="AG49" s="15" t="str">
        <f t="shared" si="16"/>
        <v/>
      </c>
      <c r="AH49" s="16" t="str">
        <f t="shared" si="17"/>
        <v/>
      </c>
      <c r="AI49" s="16" t="str">
        <f t="shared" si="18"/>
        <v/>
      </c>
      <c r="AJ49" s="16" t="str">
        <f t="shared" si="19"/>
        <v/>
      </c>
      <c r="AK49" s="16" t="str">
        <f t="shared" si="20"/>
        <v/>
      </c>
      <c r="AL49" s="29"/>
      <c r="AM49" s="15" t="str">
        <f t="shared" si="21"/>
        <v/>
      </c>
      <c r="AN49" s="16" t="str">
        <f t="shared" si="22"/>
        <v/>
      </c>
      <c r="AO49" s="16" t="str">
        <f t="shared" si="23"/>
        <v/>
      </c>
      <c r="AP49" s="16" t="str">
        <f t="shared" si="24"/>
        <v/>
      </c>
      <c r="AQ49" s="16" t="str">
        <f t="shared" si="25"/>
        <v/>
      </c>
      <c r="AR49" s="19" t="str">
        <f t="shared" si="26"/>
        <v/>
      </c>
      <c r="AS49" s="27" t="str">
        <f t="shared" si="27"/>
        <v/>
      </c>
      <c r="AT49" s="18" t="str">
        <f t="shared" si="28"/>
        <v/>
      </c>
      <c r="AU49" s="42">
        <v>0</v>
      </c>
      <c r="AV49" s="17">
        <f t="shared" si="31"/>
        <v>0</v>
      </c>
      <c r="AW49" s="18">
        <f t="shared" si="32"/>
        <v>1</v>
      </c>
      <c r="AX49" s="4" t="str">
        <f t="shared" si="33"/>
        <v>=</v>
      </c>
      <c r="AY49" s="42"/>
      <c r="AZ49" s="4" t="str">
        <f t="shared" si="34"/>
        <v/>
      </c>
      <c r="BA49" s="4" t="str">
        <f t="shared" si="35"/>
        <v/>
      </c>
      <c r="BB49" s="29"/>
      <c r="BC49" s="4" t="str">
        <f t="shared" si="29"/>
        <v/>
      </c>
    </row>
    <row r="50" spans="1:55" ht="15" hidden="1">
      <c r="A50" s="54"/>
      <c r="B50" s="54" t="str">
        <f t="shared" si="37"/>
        <v/>
      </c>
      <c r="C50" s="54" t="str">
        <f t="shared" si="38"/>
        <v/>
      </c>
      <c r="D50" s="55" t="str">
        <f t="shared" si="39"/>
        <v/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59"/>
      <c r="Q50" s="54" t="str">
        <f t="shared" si="40"/>
        <v/>
      </c>
      <c r="R50" s="54" t="str">
        <f t="shared" si="41"/>
        <v/>
      </c>
      <c r="S50" s="41"/>
      <c r="T50" s="29"/>
      <c r="U50" s="15" t="str">
        <f t="shared" si="6"/>
        <v/>
      </c>
      <c r="V50" s="16" t="str">
        <f t="shared" si="7"/>
        <v/>
      </c>
      <c r="W50" s="16" t="str">
        <f t="shared" si="8"/>
        <v/>
      </c>
      <c r="X50" s="16" t="str">
        <f t="shared" si="9"/>
        <v/>
      </c>
      <c r="Y50" s="16" t="str">
        <f t="shared" si="10"/>
        <v/>
      </c>
      <c r="Z50" s="29"/>
      <c r="AA50" s="15" t="str">
        <f t="shared" si="11"/>
        <v/>
      </c>
      <c r="AB50" s="16" t="str">
        <f t="shared" si="12"/>
        <v/>
      </c>
      <c r="AC50" s="16" t="str">
        <f t="shared" si="13"/>
        <v/>
      </c>
      <c r="AD50" s="16" t="str">
        <f t="shared" si="14"/>
        <v/>
      </c>
      <c r="AE50" s="16" t="str">
        <f t="shared" si="15"/>
        <v/>
      </c>
      <c r="AF50" s="29"/>
      <c r="AG50" s="15" t="str">
        <f t="shared" si="16"/>
        <v/>
      </c>
      <c r="AH50" s="16" t="str">
        <f t="shared" si="17"/>
        <v/>
      </c>
      <c r="AI50" s="16" t="str">
        <f t="shared" si="18"/>
        <v/>
      </c>
      <c r="AJ50" s="16" t="str">
        <f t="shared" si="19"/>
        <v/>
      </c>
      <c r="AK50" s="16" t="str">
        <f t="shared" si="20"/>
        <v/>
      </c>
      <c r="AL50" s="29"/>
      <c r="AM50" s="15" t="str">
        <f t="shared" si="21"/>
        <v/>
      </c>
      <c r="AN50" s="16" t="str">
        <f t="shared" si="22"/>
        <v/>
      </c>
      <c r="AO50" s="16" t="str">
        <f t="shared" si="23"/>
        <v/>
      </c>
      <c r="AP50" s="16" t="str">
        <f t="shared" si="24"/>
        <v/>
      </c>
      <c r="AQ50" s="16" t="str">
        <f t="shared" si="25"/>
        <v/>
      </c>
      <c r="AR50" s="19" t="str">
        <f t="shared" si="26"/>
        <v/>
      </c>
      <c r="AS50" s="27" t="str">
        <f t="shared" si="27"/>
        <v/>
      </c>
      <c r="AT50" s="18" t="str">
        <f t="shared" si="28"/>
        <v/>
      </c>
      <c r="AU50" s="42">
        <v>0</v>
      </c>
      <c r="AV50" s="17">
        <f t="shared" si="31"/>
        <v>0</v>
      </c>
      <c r="AW50" s="18">
        <f t="shared" si="32"/>
        <v>1</v>
      </c>
      <c r="AX50" s="4" t="str">
        <f t="shared" si="33"/>
        <v>=</v>
      </c>
      <c r="AY50" s="42"/>
      <c r="AZ50" s="4" t="str">
        <f t="shared" si="34"/>
        <v/>
      </c>
      <c r="BA50" s="4" t="str">
        <f t="shared" si="35"/>
        <v/>
      </c>
      <c r="BB50" s="29"/>
      <c r="BC50" s="4" t="str">
        <f t="shared" si="29"/>
        <v/>
      </c>
    </row>
    <row r="51" spans="1:55" ht="15" hidden="1">
      <c r="A51" s="54"/>
      <c r="B51" s="54" t="str">
        <f t="shared" si="37"/>
        <v/>
      </c>
      <c r="C51" s="54" t="str">
        <f t="shared" si="38"/>
        <v/>
      </c>
      <c r="D51" s="55" t="str">
        <f t="shared" si="39"/>
        <v/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59"/>
      <c r="Q51" s="54" t="str">
        <f t="shared" si="40"/>
        <v/>
      </c>
      <c r="R51" s="54" t="str">
        <f t="shared" si="41"/>
        <v/>
      </c>
      <c r="S51" s="41"/>
      <c r="T51" s="29"/>
      <c r="U51" s="15" t="str">
        <f t="shared" si="6"/>
        <v/>
      </c>
      <c r="V51" s="16" t="str">
        <f t="shared" si="7"/>
        <v/>
      </c>
      <c r="W51" s="16" t="str">
        <f t="shared" si="8"/>
        <v/>
      </c>
      <c r="X51" s="16" t="str">
        <f t="shared" si="9"/>
        <v/>
      </c>
      <c r="Y51" s="16" t="str">
        <f t="shared" si="10"/>
        <v/>
      </c>
      <c r="Z51" s="29"/>
      <c r="AA51" s="15" t="str">
        <f t="shared" si="11"/>
        <v/>
      </c>
      <c r="AB51" s="16" t="str">
        <f t="shared" si="12"/>
        <v/>
      </c>
      <c r="AC51" s="16" t="str">
        <f t="shared" si="13"/>
        <v/>
      </c>
      <c r="AD51" s="16" t="str">
        <f t="shared" si="14"/>
        <v/>
      </c>
      <c r="AE51" s="16" t="str">
        <f t="shared" si="15"/>
        <v/>
      </c>
      <c r="AF51" s="29"/>
      <c r="AG51" s="15" t="str">
        <f t="shared" si="16"/>
        <v/>
      </c>
      <c r="AH51" s="16" t="str">
        <f t="shared" si="17"/>
        <v/>
      </c>
      <c r="AI51" s="16" t="str">
        <f t="shared" si="18"/>
        <v/>
      </c>
      <c r="AJ51" s="16" t="str">
        <f t="shared" si="19"/>
        <v/>
      </c>
      <c r="AK51" s="16" t="str">
        <f t="shared" si="20"/>
        <v/>
      </c>
      <c r="AL51" s="29"/>
      <c r="AM51" s="15" t="str">
        <f t="shared" si="21"/>
        <v/>
      </c>
      <c r="AN51" s="16" t="str">
        <f t="shared" si="22"/>
        <v/>
      </c>
      <c r="AO51" s="16" t="str">
        <f t="shared" si="23"/>
        <v/>
      </c>
      <c r="AP51" s="16" t="str">
        <f t="shared" si="24"/>
        <v/>
      </c>
      <c r="AQ51" s="16" t="str">
        <f t="shared" si="25"/>
        <v/>
      </c>
      <c r="AR51" s="19" t="str">
        <f t="shared" si="26"/>
        <v/>
      </c>
      <c r="AS51" s="27" t="str">
        <f t="shared" si="27"/>
        <v/>
      </c>
      <c r="AT51" s="18" t="str">
        <f t="shared" si="28"/>
        <v/>
      </c>
      <c r="AU51" s="42">
        <v>0</v>
      </c>
      <c r="AV51" s="17">
        <f t="shared" si="31"/>
        <v>0</v>
      </c>
      <c r="AW51" s="18">
        <f t="shared" si="32"/>
        <v>1</v>
      </c>
      <c r="AX51" s="4" t="str">
        <f t="shared" si="33"/>
        <v>=</v>
      </c>
      <c r="AY51" s="42"/>
      <c r="AZ51" s="4" t="str">
        <f t="shared" si="34"/>
        <v/>
      </c>
      <c r="BA51" s="4" t="str">
        <f t="shared" si="35"/>
        <v/>
      </c>
      <c r="BB51" s="29"/>
      <c r="BC51" s="4" t="str">
        <f t="shared" si="29"/>
        <v/>
      </c>
    </row>
    <row r="52" spans="1:55" ht="15" hidden="1">
      <c r="A52" s="54"/>
      <c r="B52" s="54" t="str">
        <f t="shared" si="37"/>
        <v/>
      </c>
      <c r="C52" s="54" t="str">
        <f t="shared" si="38"/>
        <v/>
      </c>
      <c r="D52" s="55" t="str">
        <f t="shared" si="39"/>
        <v/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59"/>
      <c r="Q52" s="54" t="str">
        <f t="shared" si="40"/>
        <v/>
      </c>
      <c r="R52" s="54" t="str">
        <f t="shared" si="41"/>
        <v/>
      </c>
      <c r="S52" s="41"/>
      <c r="T52" s="29"/>
      <c r="U52" s="15" t="str">
        <f t="shared" si="6"/>
        <v/>
      </c>
      <c r="V52" s="16" t="str">
        <f t="shared" si="7"/>
        <v/>
      </c>
      <c r="W52" s="16" t="str">
        <f t="shared" si="8"/>
        <v/>
      </c>
      <c r="X52" s="16" t="str">
        <f t="shared" si="9"/>
        <v/>
      </c>
      <c r="Y52" s="16" t="str">
        <f t="shared" si="10"/>
        <v/>
      </c>
      <c r="Z52" s="29"/>
      <c r="AA52" s="15" t="str">
        <f t="shared" si="11"/>
        <v/>
      </c>
      <c r="AB52" s="16" t="str">
        <f t="shared" si="12"/>
        <v/>
      </c>
      <c r="AC52" s="16" t="str">
        <f t="shared" si="13"/>
        <v/>
      </c>
      <c r="AD52" s="16" t="str">
        <f t="shared" si="14"/>
        <v/>
      </c>
      <c r="AE52" s="16" t="str">
        <f t="shared" si="15"/>
        <v/>
      </c>
      <c r="AF52" s="29"/>
      <c r="AG52" s="15" t="str">
        <f t="shared" si="16"/>
        <v/>
      </c>
      <c r="AH52" s="16" t="str">
        <f t="shared" si="17"/>
        <v/>
      </c>
      <c r="AI52" s="16" t="str">
        <f t="shared" si="18"/>
        <v/>
      </c>
      <c r="AJ52" s="16" t="str">
        <f t="shared" si="19"/>
        <v/>
      </c>
      <c r="AK52" s="16" t="str">
        <f t="shared" si="20"/>
        <v/>
      </c>
      <c r="AL52" s="29"/>
      <c r="AM52" s="15" t="str">
        <f t="shared" si="21"/>
        <v/>
      </c>
      <c r="AN52" s="16" t="str">
        <f t="shared" si="22"/>
        <v/>
      </c>
      <c r="AO52" s="16" t="str">
        <f t="shared" si="23"/>
        <v/>
      </c>
      <c r="AP52" s="16" t="str">
        <f t="shared" si="24"/>
        <v/>
      </c>
      <c r="AQ52" s="16" t="str">
        <f t="shared" si="25"/>
        <v/>
      </c>
      <c r="AR52" s="19" t="str">
        <f t="shared" si="26"/>
        <v/>
      </c>
      <c r="AS52" s="27" t="str">
        <f t="shared" si="27"/>
        <v/>
      </c>
      <c r="AT52" s="18" t="str">
        <f t="shared" si="28"/>
        <v/>
      </c>
      <c r="AU52" s="42">
        <v>0</v>
      </c>
      <c r="AV52" s="17">
        <f t="shared" si="31"/>
        <v>0</v>
      </c>
      <c r="AW52" s="18">
        <f t="shared" si="32"/>
        <v>1</v>
      </c>
      <c r="AX52" s="4" t="str">
        <f t="shared" si="33"/>
        <v>=</v>
      </c>
      <c r="AY52" s="42"/>
      <c r="AZ52" s="4" t="str">
        <f t="shared" si="34"/>
        <v/>
      </c>
      <c r="BA52" s="4" t="str">
        <f t="shared" si="35"/>
        <v/>
      </c>
      <c r="BB52" s="29"/>
      <c r="BC52" s="4" t="str">
        <f t="shared" si="29"/>
        <v/>
      </c>
    </row>
    <row r="53" spans="1:55" ht="15" hidden="1">
      <c r="A53" s="54"/>
      <c r="B53" s="54" t="str">
        <f t="shared" si="37"/>
        <v/>
      </c>
      <c r="C53" s="54" t="str">
        <f t="shared" si="38"/>
        <v/>
      </c>
      <c r="D53" s="55" t="str">
        <f t="shared" si="39"/>
        <v/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59"/>
      <c r="Q53" s="54" t="str">
        <f t="shared" si="40"/>
        <v/>
      </c>
      <c r="R53" s="54" t="str">
        <f t="shared" si="41"/>
        <v/>
      </c>
      <c r="S53" s="41"/>
      <c r="T53" s="29"/>
      <c r="U53" s="15" t="str">
        <f t="shared" si="6"/>
        <v/>
      </c>
      <c r="V53" s="16" t="str">
        <f t="shared" si="7"/>
        <v/>
      </c>
      <c r="W53" s="16" t="str">
        <f t="shared" si="8"/>
        <v/>
      </c>
      <c r="X53" s="16" t="str">
        <f t="shared" si="9"/>
        <v/>
      </c>
      <c r="Y53" s="16" t="str">
        <f t="shared" si="10"/>
        <v/>
      </c>
      <c r="Z53" s="29"/>
      <c r="AA53" s="15" t="str">
        <f t="shared" si="11"/>
        <v/>
      </c>
      <c r="AB53" s="16" t="str">
        <f t="shared" si="12"/>
        <v/>
      </c>
      <c r="AC53" s="16" t="str">
        <f t="shared" si="13"/>
        <v/>
      </c>
      <c r="AD53" s="16" t="str">
        <f t="shared" si="14"/>
        <v/>
      </c>
      <c r="AE53" s="16" t="str">
        <f t="shared" si="15"/>
        <v/>
      </c>
      <c r="AF53" s="29"/>
      <c r="AG53" s="15" t="str">
        <f t="shared" si="16"/>
        <v/>
      </c>
      <c r="AH53" s="16" t="str">
        <f t="shared" si="17"/>
        <v/>
      </c>
      <c r="AI53" s="16" t="str">
        <f t="shared" si="18"/>
        <v/>
      </c>
      <c r="AJ53" s="16" t="str">
        <f t="shared" si="19"/>
        <v/>
      </c>
      <c r="AK53" s="16" t="str">
        <f t="shared" si="20"/>
        <v/>
      </c>
      <c r="AL53" s="29"/>
      <c r="AM53" s="15" t="str">
        <f t="shared" si="21"/>
        <v/>
      </c>
      <c r="AN53" s="16" t="str">
        <f t="shared" si="22"/>
        <v/>
      </c>
      <c r="AO53" s="16" t="str">
        <f t="shared" si="23"/>
        <v/>
      </c>
      <c r="AP53" s="16" t="str">
        <f t="shared" si="24"/>
        <v/>
      </c>
      <c r="AQ53" s="16" t="str">
        <f t="shared" si="25"/>
        <v/>
      </c>
      <c r="AR53" s="19" t="str">
        <f t="shared" si="26"/>
        <v/>
      </c>
      <c r="AS53" s="27" t="str">
        <f t="shared" si="27"/>
        <v/>
      </c>
      <c r="AT53" s="18" t="str">
        <f t="shared" si="28"/>
        <v/>
      </c>
      <c r="AU53" s="42">
        <v>0</v>
      </c>
      <c r="AV53" s="17">
        <f t="shared" si="31"/>
        <v>0</v>
      </c>
      <c r="AW53" s="18">
        <f t="shared" si="32"/>
        <v>1</v>
      </c>
      <c r="AX53" s="4" t="str">
        <f t="shared" si="33"/>
        <v>=</v>
      </c>
      <c r="AY53" s="42"/>
      <c r="AZ53" s="4" t="str">
        <f t="shared" si="34"/>
        <v/>
      </c>
      <c r="BA53" s="4" t="str">
        <f t="shared" si="35"/>
        <v/>
      </c>
      <c r="BB53" s="29"/>
      <c r="BC53" s="4" t="str">
        <f t="shared" si="29"/>
        <v/>
      </c>
    </row>
    <row r="54" spans="1:55" ht="15" hidden="1">
      <c r="A54" s="54"/>
      <c r="B54" s="54" t="str">
        <f t="shared" si="37"/>
        <v/>
      </c>
      <c r="C54" s="54" t="str">
        <f t="shared" si="38"/>
        <v/>
      </c>
      <c r="D54" s="55" t="str">
        <f t="shared" si="39"/>
        <v/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59"/>
      <c r="Q54" s="54" t="str">
        <f t="shared" si="40"/>
        <v/>
      </c>
      <c r="R54" s="54" t="str">
        <f t="shared" si="41"/>
        <v/>
      </c>
      <c r="S54" s="41"/>
      <c r="T54" s="29"/>
      <c r="U54" s="15" t="str">
        <f t="shared" si="6"/>
        <v/>
      </c>
      <c r="V54" s="16" t="str">
        <f t="shared" si="7"/>
        <v/>
      </c>
      <c r="W54" s="16" t="str">
        <f t="shared" si="8"/>
        <v/>
      </c>
      <c r="X54" s="16" t="str">
        <f t="shared" si="9"/>
        <v/>
      </c>
      <c r="Y54" s="16" t="str">
        <f t="shared" si="10"/>
        <v/>
      </c>
      <c r="Z54" s="29"/>
      <c r="AA54" s="15" t="str">
        <f t="shared" si="11"/>
        <v/>
      </c>
      <c r="AB54" s="16" t="str">
        <f t="shared" si="12"/>
        <v/>
      </c>
      <c r="AC54" s="16" t="str">
        <f t="shared" si="13"/>
        <v/>
      </c>
      <c r="AD54" s="16" t="str">
        <f t="shared" si="14"/>
        <v/>
      </c>
      <c r="AE54" s="16" t="str">
        <f t="shared" si="15"/>
        <v/>
      </c>
      <c r="AF54" s="29"/>
      <c r="AG54" s="15" t="str">
        <f t="shared" si="16"/>
        <v/>
      </c>
      <c r="AH54" s="16" t="str">
        <f t="shared" si="17"/>
        <v/>
      </c>
      <c r="AI54" s="16" t="str">
        <f t="shared" si="18"/>
        <v/>
      </c>
      <c r="AJ54" s="16" t="str">
        <f t="shared" si="19"/>
        <v/>
      </c>
      <c r="AK54" s="16" t="str">
        <f t="shared" si="20"/>
        <v/>
      </c>
      <c r="AL54" s="29"/>
      <c r="AM54" s="15" t="str">
        <f t="shared" si="21"/>
        <v/>
      </c>
      <c r="AN54" s="16" t="str">
        <f t="shared" si="22"/>
        <v/>
      </c>
      <c r="AO54" s="16" t="str">
        <f t="shared" si="23"/>
        <v/>
      </c>
      <c r="AP54" s="16" t="str">
        <f t="shared" si="24"/>
        <v/>
      </c>
      <c r="AQ54" s="16" t="str">
        <f t="shared" si="25"/>
        <v/>
      </c>
      <c r="AR54" s="19" t="str">
        <f t="shared" si="26"/>
        <v/>
      </c>
      <c r="AS54" s="27" t="str">
        <f t="shared" si="27"/>
        <v/>
      </c>
      <c r="AT54" s="18" t="str">
        <f t="shared" si="28"/>
        <v/>
      </c>
      <c r="AU54" s="42">
        <v>0</v>
      </c>
      <c r="AV54" s="17">
        <f t="shared" si="31"/>
        <v>0</v>
      </c>
      <c r="AW54" s="18">
        <f t="shared" si="32"/>
        <v>1</v>
      </c>
      <c r="AX54" s="4" t="str">
        <f t="shared" si="33"/>
        <v>=</v>
      </c>
      <c r="AY54" s="42"/>
      <c r="AZ54" s="4" t="str">
        <f t="shared" si="34"/>
        <v/>
      </c>
      <c r="BA54" s="4" t="str">
        <f t="shared" si="35"/>
        <v/>
      </c>
      <c r="BB54" s="29"/>
      <c r="BC54" s="4" t="str">
        <f t="shared" si="29"/>
        <v/>
      </c>
    </row>
    <row r="55" spans="1:55" ht="14.25" hidden="1">
      <c r="A55" s="4"/>
      <c r="B55" s="4" t="str">
        <f t="shared" si="37"/>
        <v/>
      </c>
      <c r="C55" s="4" t="str">
        <f t="shared" si="38"/>
        <v/>
      </c>
      <c r="D55" s="32" t="str">
        <f t="shared" si="39"/>
        <v/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29"/>
      <c r="Q55" s="4" t="str">
        <f t="shared" si="40"/>
        <v/>
      </c>
      <c r="R55" s="4" t="str">
        <f t="shared" si="41"/>
        <v/>
      </c>
      <c r="S55" s="41"/>
      <c r="T55" s="29"/>
      <c r="U55" s="15" t="str">
        <f t="shared" si="6"/>
        <v/>
      </c>
      <c r="V55" s="16" t="str">
        <f t="shared" si="7"/>
        <v/>
      </c>
      <c r="W55" s="16" t="str">
        <f t="shared" si="8"/>
        <v/>
      </c>
      <c r="X55" s="16" t="str">
        <f t="shared" si="9"/>
        <v/>
      </c>
      <c r="Y55" s="16" t="str">
        <f t="shared" si="10"/>
        <v/>
      </c>
      <c r="Z55" s="29"/>
      <c r="AA55" s="15" t="str">
        <f t="shared" si="11"/>
        <v/>
      </c>
      <c r="AB55" s="16" t="str">
        <f t="shared" si="12"/>
        <v/>
      </c>
      <c r="AC55" s="16" t="str">
        <f t="shared" si="13"/>
        <v/>
      </c>
      <c r="AD55" s="16" t="str">
        <f t="shared" si="14"/>
        <v/>
      </c>
      <c r="AE55" s="16" t="str">
        <f t="shared" si="15"/>
        <v/>
      </c>
      <c r="AF55" s="29"/>
      <c r="AG55" s="15" t="str">
        <f t="shared" si="16"/>
        <v/>
      </c>
      <c r="AH55" s="16" t="str">
        <f t="shared" si="17"/>
        <v/>
      </c>
      <c r="AI55" s="16" t="str">
        <f t="shared" si="18"/>
        <v/>
      </c>
      <c r="AJ55" s="16" t="str">
        <f t="shared" si="19"/>
        <v/>
      </c>
      <c r="AK55" s="16" t="str">
        <f t="shared" si="20"/>
        <v/>
      </c>
      <c r="AL55" s="29"/>
      <c r="AM55" s="15" t="str">
        <f t="shared" si="21"/>
        <v/>
      </c>
      <c r="AN55" s="16" t="str">
        <f t="shared" si="22"/>
        <v/>
      </c>
      <c r="AO55" s="16" t="str">
        <f t="shared" si="23"/>
        <v/>
      </c>
      <c r="AP55" s="16" t="str">
        <f t="shared" si="24"/>
        <v/>
      </c>
      <c r="AQ55" s="16" t="str">
        <f t="shared" si="25"/>
        <v/>
      </c>
      <c r="AR55" s="19" t="str">
        <f t="shared" si="26"/>
        <v/>
      </c>
      <c r="AS55" s="27" t="str">
        <f t="shared" si="27"/>
        <v/>
      </c>
      <c r="AT55" s="18" t="str">
        <f t="shared" si="28"/>
        <v/>
      </c>
      <c r="AU55" s="42">
        <v>0</v>
      </c>
      <c r="AV55" s="17">
        <f t="shared" si="31"/>
        <v>0</v>
      </c>
      <c r="AW55" s="18">
        <f t="shared" si="32"/>
        <v>1</v>
      </c>
      <c r="AX55" s="4" t="str">
        <f t="shared" si="33"/>
        <v>=</v>
      </c>
      <c r="AY55" s="42"/>
      <c r="AZ55" s="4" t="str">
        <f t="shared" si="34"/>
        <v/>
      </c>
      <c r="BA55" s="4" t="str">
        <f t="shared" si="35"/>
        <v/>
      </c>
      <c r="BB55" s="29"/>
      <c r="BC55" s="4" t="str">
        <f t="shared" si="29"/>
        <v/>
      </c>
    </row>
    <row r="56" spans="1:55" hidden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Y56" s="2"/>
      <c r="AC56" s="2"/>
      <c r="AG56" s="2"/>
      <c r="AK56" s="2"/>
      <c r="AM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5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Y57" s="2"/>
      <c r="AC57" s="2"/>
      <c r="AG57" s="2"/>
      <c r="AK57" s="2"/>
      <c r="AM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5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Y58" s="2"/>
      <c r="AC58" s="2"/>
      <c r="AG58" s="2"/>
      <c r="AK58" s="2"/>
      <c r="AM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5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Y59" s="2"/>
      <c r="AC59" s="2"/>
      <c r="AG59" s="2"/>
      <c r="AK59" s="2"/>
      <c r="AM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5">
      <c r="E60" s="2"/>
      <c r="F60" s="2" t="s">
        <v>30</v>
      </c>
      <c r="G60" s="2"/>
      <c r="H60" s="2"/>
      <c r="I60" s="2">
        <f>COUNTA(G10:G55)</f>
        <v>10</v>
      </c>
      <c r="J60" s="2"/>
      <c r="K60" s="2"/>
      <c r="L60" s="2"/>
      <c r="M60" s="2"/>
      <c r="N60" s="2"/>
      <c r="O60" s="2"/>
      <c r="Y60" s="2"/>
      <c r="AC60" s="2"/>
      <c r="AG60" s="2"/>
      <c r="AK60" s="2"/>
      <c r="AM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5">
      <c r="E61" s="2"/>
      <c r="F61" s="2" t="s">
        <v>31</v>
      </c>
      <c r="G61" s="2"/>
      <c r="H61" s="2"/>
      <c r="I61" s="2">
        <f>IF(I60=3,3,IF(I60=4,4,IF(I60=5,5,IF(I60&lt;=10,6,8))))</f>
        <v>6</v>
      </c>
      <c r="J61" s="2"/>
      <c r="K61" s="2"/>
      <c r="L61" s="2"/>
      <c r="M61" s="2"/>
      <c r="N61" s="2"/>
      <c r="O61" s="2"/>
      <c r="Y61" s="2"/>
      <c r="AC61" s="2"/>
      <c r="AG61" s="2"/>
      <c r="AK61" s="2"/>
      <c r="AM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</sheetData>
  <sheetProtection selectLockedCells="1"/>
  <mergeCells count="15">
    <mergeCell ref="AL8:AQ8"/>
    <mergeCell ref="AR8:AT8"/>
    <mergeCell ref="AU8:AX8"/>
    <mergeCell ref="H6:I6"/>
    <mergeCell ref="J8:O8"/>
    <mergeCell ref="Q8:R8"/>
    <mergeCell ref="T8:Y8"/>
    <mergeCell ref="Z8:AE8"/>
    <mergeCell ref="AF8:AK8"/>
    <mergeCell ref="B2:G2"/>
    <mergeCell ref="H2:I2"/>
    <mergeCell ref="B3:G3"/>
    <mergeCell ref="H3:I3"/>
    <mergeCell ref="B4:G4"/>
    <mergeCell ref="H4:I4"/>
  </mergeCells>
  <conditionalFormatting sqref="D10:D55">
    <cfRule type="containsText" dxfId="281" priority="1" operator="containsText" text="FINALE">
      <formula>NOT(ISERROR(SEARCH("FINALE",D10)))</formula>
    </cfRule>
  </conditionalFormatting>
  <pageMargins left="0.78740157480314965" right="0.78740157480314965" top="0.98425196850393704" bottom="0" header="0.51181102362204722" footer="0"/>
  <pageSetup scale="91" orientation="landscape" r:id="rId1"/>
  <headerFooter alignWithMargins="0">
    <oddHeader>&amp;R&amp;G</oddHeader>
    <oddFooter>&amp;L&amp;G&amp;R&amp;D &amp;T</oddFoot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2060"/>
    <pageSetUpPr fitToPage="1"/>
  </sheetPr>
  <dimension ref="A1:HD61"/>
  <sheetViews>
    <sheetView topLeftCell="B4" zoomScale="90" zoomScaleNormal="90" workbookViewId="0">
      <selection activeCell="O29" sqref="O29"/>
    </sheetView>
  </sheetViews>
  <sheetFormatPr baseColWidth="10" defaultRowHeight="12.75"/>
  <cols>
    <col min="1" max="1" width="3" style="2" hidden="1" customWidth="1"/>
    <col min="2" max="2" width="11.28515625" style="2" customWidth="1"/>
    <col min="3" max="3" width="4.28515625" style="2" hidden="1" customWidth="1"/>
    <col min="4" max="4" width="11.7109375" style="2" hidden="1" customWidth="1"/>
    <col min="5" max="5" width="8.85546875" style="6" hidden="1" customWidth="1"/>
    <col min="6" max="6" width="16.42578125" style="6" customWidth="1"/>
    <col min="7" max="7" width="17.28515625" style="6" bestFit="1" customWidth="1"/>
    <col min="8" max="8" width="17.28515625" style="6" customWidth="1"/>
    <col min="9" max="9" width="26.7109375" style="6" bestFit="1" customWidth="1"/>
    <col min="10" max="10" width="5.28515625" style="6" customWidth="1"/>
    <col min="11" max="15" width="5" style="6" customWidth="1"/>
    <col min="16" max="16" width="5.42578125" style="2" customWidth="1"/>
    <col min="17" max="17" width="4.42578125" style="2" customWidth="1"/>
    <col min="18" max="18" width="3.28515625" style="2" hidden="1" customWidth="1"/>
    <col min="19" max="19" width="2.5703125" style="2" hidden="1" customWidth="1"/>
    <col min="20" max="20" width="3" style="2" hidden="1" customWidth="1"/>
    <col min="21" max="21" width="4.85546875" style="2" hidden="1" customWidth="1"/>
    <col min="22" max="22" width="2.140625" style="3" hidden="1" customWidth="1"/>
    <col min="23" max="23" width="3.42578125" style="2" hidden="1" customWidth="1"/>
    <col min="24" max="24" width="3.140625" style="2" hidden="1" customWidth="1"/>
    <col min="25" max="25" width="4.85546875" style="6" hidden="1" customWidth="1"/>
    <col min="26" max="26" width="3" style="2" hidden="1" customWidth="1"/>
    <col min="27" max="27" width="4.85546875" style="2" hidden="1" customWidth="1"/>
    <col min="28" max="28" width="2.140625" style="2" hidden="1" customWidth="1"/>
    <col min="29" max="29" width="3.42578125" style="6" hidden="1" customWidth="1"/>
    <col min="30" max="30" width="4.42578125" style="2" hidden="1" customWidth="1"/>
    <col min="31" max="31" width="4.85546875" style="2" hidden="1" customWidth="1"/>
    <col min="32" max="32" width="3" style="2" hidden="1" customWidth="1"/>
    <col min="33" max="33" width="4.85546875" style="6" hidden="1" customWidth="1"/>
    <col min="34" max="34" width="3" style="2" hidden="1" customWidth="1"/>
    <col min="35" max="35" width="3.42578125" style="2" hidden="1" customWidth="1"/>
    <col min="36" max="36" width="4.42578125" style="2" hidden="1" customWidth="1"/>
    <col min="37" max="37" width="3.42578125" hidden="1" customWidth="1"/>
    <col min="38" max="38" width="3" style="2" hidden="1" customWidth="1"/>
    <col min="39" max="39" width="4.85546875" style="6" hidden="1" customWidth="1"/>
    <col min="40" max="40" width="3" style="2" hidden="1" customWidth="1"/>
    <col min="41" max="41" width="3.42578125" style="2" hidden="1" customWidth="1"/>
    <col min="42" max="42" width="4.42578125" style="2" hidden="1" customWidth="1"/>
    <col min="43" max="43" width="3.42578125" hidden="1" customWidth="1"/>
    <col min="44" max="44" width="4.28515625" hidden="1" customWidth="1"/>
    <col min="45" max="45" width="4.85546875" hidden="1" customWidth="1"/>
    <col min="46" max="46" width="4.140625" hidden="1" customWidth="1"/>
    <col min="47" max="47" width="3" hidden="1" customWidth="1"/>
    <col min="48" max="48" width="1.85546875" hidden="1" customWidth="1"/>
    <col min="49" max="49" width="4.85546875" hidden="1" customWidth="1"/>
    <col min="50" max="50" width="2.140625" hidden="1" customWidth="1"/>
    <col min="51" max="51" width="3" hidden="1" customWidth="1"/>
    <col min="52" max="52" width="11.42578125" hidden="1" customWidth="1"/>
    <col min="53" max="53" width="4.85546875" hidden="1" customWidth="1"/>
    <col min="54" max="54" width="5.85546875" hidden="1" customWidth="1"/>
    <col min="55" max="55" width="11.28515625" hidden="1" customWidth="1"/>
    <col min="56" max="56" width="11.42578125" hidden="1" customWidth="1"/>
  </cols>
  <sheetData>
    <row r="1" spans="1:212">
      <c r="E1" s="2"/>
      <c r="F1" s="2"/>
      <c r="G1" s="2"/>
      <c r="H1" s="2"/>
      <c r="I1" s="2"/>
      <c r="J1" s="2"/>
      <c r="K1" s="2"/>
      <c r="L1" s="2"/>
      <c r="M1" s="2"/>
      <c r="N1" s="2"/>
      <c r="O1" s="2"/>
      <c r="Y1" s="2"/>
      <c r="AC1" s="2"/>
      <c r="AG1" s="2"/>
      <c r="AK1" s="2"/>
      <c r="AM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212" ht="13.5" thickBot="1">
      <c r="B2" s="116" t="s">
        <v>4</v>
      </c>
      <c r="C2" s="116"/>
      <c r="D2" s="116"/>
      <c r="E2" s="116"/>
      <c r="F2" s="116"/>
      <c r="G2" s="116"/>
      <c r="H2" s="117">
        <v>1</v>
      </c>
      <c r="I2" s="117"/>
      <c r="J2" s="2"/>
      <c r="K2" s="2"/>
      <c r="L2" s="2"/>
      <c r="M2" s="2"/>
      <c r="N2" s="2"/>
      <c r="O2" s="2"/>
      <c r="Y2" s="2"/>
      <c r="AC2" s="2"/>
      <c r="AG2" s="2"/>
      <c r="AK2" s="2"/>
      <c r="AM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212" ht="13.5" thickBot="1">
      <c r="B3" s="116" t="s">
        <v>5</v>
      </c>
      <c r="C3" s="116"/>
      <c r="D3" s="116"/>
      <c r="E3" s="116"/>
      <c r="F3" s="116"/>
      <c r="G3" s="116"/>
      <c r="H3" s="118" t="s">
        <v>69</v>
      </c>
      <c r="I3" s="117"/>
      <c r="J3" s="2"/>
      <c r="K3" s="2"/>
      <c r="L3" s="2"/>
      <c r="M3" s="2"/>
      <c r="N3" s="2"/>
      <c r="O3" s="2"/>
      <c r="Y3" s="2"/>
      <c r="AC3" s="2"/>
      <c r="AG3" s="2"/>
      <c r="AK3" s="2"/>
      <c r="AM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212" ht="13.5" thickBot="1">
      <c r="B4" s="116" t="s">
        <v>6</v>
      </c>
      <c r="C4" s="116"/>
      <c r="D4" s="116"/>
      <c r="E4" s="116"/>
      <c r="F4" s="116"/>
      <c r="G4" s="116"/>
      <c r="H4" s="119">
        <v>42672</v>
      </c>
      <c r="I4" s="117"/>
      <c r="J4" s="2"/>
      <c r="K4" s="2"/>
      <c r="L4" s="2"/>
      <c r="M4" s="2"/>
      <c r="N4" s="2"/>
      <c r="O4" s="2"/>
      <c r="U4" s="9"/>
      <c r="V4" s="10"/>
      <c r="W4" s="8"/>
      <c r="X4" s="8"/>
      <c r="Y4" s="2"/>
      <c r="AC4" s="2"/>
      <c r="AG4" s="2"/>
      <c r="AK4" s="2"/>
      <c r="AM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212">
      <c r="E5" s="2"/>
      <c r="F5" s="2"/>
      <c r="G5" s="2"/>
      <c r="H5" s="2"/>
      <c r="I5" s="2"/>
      <c r="J5" s="2"/>
      <c r="K5" s="2"/>
      <c r="L5" s="2"/>
      <c r="M5" s="2"/>
      <c r="N5" s="2"/>
      <c r="O5" s="2"/>
      <c r="U5" s="8"/>
      <c r="V5" s="10"/>
      <c r="W5" s="8"/>
      <c r="X5" s="8"/>
      <c r="Y5" s="2"/>
      <c r="AC5" s="2"/>
      <c r="AG5" s="2"/>
      <c r="AK5" s="2"/>
      <c r="AM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212" ht="13.5" thickBot="1">
      <c r="B6" s="43" t="s">
        <v>7</v>
      </c>
      <c r="C6" s="43"/>
      <c r="D6" s="43"/>
      <c r="E6" s="43"/>
      <c r="F6" s="66"/>
      <c r="G6" s="66"/>
      <c r="H6" s="118" t="s">
        <v>73</v>
      </c>
      <c r="I6" s="117"/>
      <c r="J6" s="2"/>
      <c r="K6" s="2"/>
      <c r="L6" s="2"/>
      <c r="M6" s="2"/>
      <c r="N6" s="2"/>
      <c r="O6" s="2"/>
      <c r="Y6" s="2"/>
      <c r="AC6" s="2"/>
      <c r="AG6" s="2"/>
      <c r="AK6" s="2"/>
      <c r="AM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212" s="6" customFormat="1" ht="18">
      <c r="A7" s="7"/>
      <c r="B7" s="33"/>
      <c r="C7" s="33"/>
      <c r="D7" s="33"/>
      <c r="E7" s="34"/>
      <c r="F7" s="35"/>
      <c r="G7" s="36"/>
      <c r="H7" s="36"/>
      <c r="I7" s="35"/>
      <c r="J7" s="35"/>
      <c r="K7" s="35"/>
      <c r="L7" s="35"/>
      <c r="M7" s="35"/>
      <c r="N7" s="35"/>
      <c r="O7" s="35"/>
      <c r="P7" s="33"/>
      <c r="Q7" s="33"/>
      <c r="R7" s="33"/>
      <c r="S7" s="33"/>
      <c r="T7" s="33"/>
      <c r="U7" s="33"/>
      <c r="V7" s="37"/>
      <c r="W7" s="33"/>
      <c r="X7" s="33"/>
      <c r="Y7" s="33"/>
      <c r="Z7" s="33"/>
      <c r="AA7" s="33"/>
      <c r="AB7" s="33"/>
      <c r="AC7" s="33"/>
      <c r="AD7" s="33"/>
      <c r="AE7" s="37"/>
      <c r="AF7" s="33"/>
      <c r="AG7" s="33"/>
      <c r="AH7" s="38"/>
      <c r="AI7" s="1"/>
      <c r="AJ7" s="39"/>
      <c r="AK7" s="40"/>
      <c r="AL7" s="33"/>
      <c r="AM7" s="33"/>
      <c r="AN7" s="38"/>
      <c r="AO7" s="1"/>
      <c r="AP7" s="39"/>
      <c r="AQ7" s="40"/>
      <c r="AR7" s="40"/>
      <c r="AS7" s="1"/>
      <c r="AT7" s="1"/>
      <c r="AU7" s="1"/>
      <c r="AV7" s="1"/>
      <c r="AW7" s="1"/>
      <c r="AX7" s="1"/>
      <c r="AY7" s="1"/>
      <c r="AZ7" s="1"/>
      <c r="BA7" s="1"/>
      <c r="BB7" s="1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</row>
    <row r="8" spans="1:212" s="2" customFormat="1" ht="25.5">
      <c r="A8" s="44"/>
      <c r="B8" s="69"/>
      <c r="C8" s="69"/>
      <c r="D8" s="69"/>
      <c r="E8" s="70"/>
      <c r="F8" s="69"/>
      <c r="G8" s="69"/>
      <c r="H8" s="69"/>
      <c r="I8" s="71"/>
      <c r="J8" s="123" t="s">
        <v>32</v>
      </c>
      <c r="K8" s="124"/>
      <c r="L8" s="124"/>
      <c r="M8" s="124"/>
      <c r="N8" s="124"/>
      <c r="O8" s="125"/>
      <c r="P8" s="72" t="s">
        <v>8</v>
      </c>
      <c r="Q8" s="126" t="s">
        <v>9</v>
      </c>
      <c r="R8" s="126"/>
      <c r="S8" s="11"/>
      <c r="T8" s="120" t="s">
        <v>12</v>
      </c>
      <c r="U8" s="121"/>
      <c r="V8" s="121"/>
      <c r="W8" s="121"/>
      <c r="X8" s="121"/>
      <c r="Y8" s="122"/>
      <c r="Z8" s="120" t="s">
        <v>13</v>
      </c>
      <c r="AA8" s="121"/>
      <c r="AB8" s="121"/>
      <c r="AC8" s="121"/>
      <c r="AD8" s="121"/>
      <c r="AE8" s="122"/>
      <c r="AF8" s="120" t="s">
        <v>14</v>
      </c>
      <c r="AG8" s="121"/>
      <c r="AH8" s="121"/>
      <c r="AI8" s="121"/>
      <c r="AJ8" s="121"/>
      <c r="AK8" s="122"/>
      <c r="AL8" s="120" t="s">
        <v>28</v>
      </c>
      <c r="AM8" s="121"/>
      <c r="AN8" s="121"/>
      <c r="AO8" s="121"/>
      <c r="AP8" s="121"/>
      <c r="AQ8" s="122"/>
      <c r="AR8" s="120" t="s">
        <v>15</v>
      </c>
      <c r="AS8" s="121"/>
      <c r="AT8" s="122"/>
      <c r="AU8" s="120" t="s">
        <v>16</v>
      </c>
      <c r="AV8" s="121"/>
      <c r="AW8" s="121"/>
      <c r="AX8" s="122"/>
      <c r="AY8" s="13" t="s">
        <v>17</v>
      </c>
      <c r="AZ8" s="13"/>
      <c r="BA8" s="13"/>
      <c r="BB8" s="13"/>
      <c r="BC8" s="14" t="s">
        <v>18</v>
      </c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</row>
    <row r="9" spans="1:212" s="2" customFormat="1" ht="27" customHeight="1">
      <c r="A9" s="48" t="s">
        <v>2</v>
      </c>
      <c r="B9" s="63" t="s">
        <v>1</v>
      </c>
      <c r="C9" s="49" t="s">
        <v>43</v>
      </c>
      <c r="D9" s="49" t="s">
        <v>29</v>
      </c>
      <c r="E9" s="50" t="s">
        <v>0</v>
      </c>
      <c r="F9" s="51" t="s">
        <v>34</v>
      </c>
      <c r="G9" s="52" t="s">
        <v>3</v>
      </c>
      <c r="H9" s="52" t="s">
        <v>33</v>
      </c>
      <c r="I9" s="52" t="s">
        <v>10</v>
      </c>
      <c r="J9" s="52" t="s">
        <v>44</v>
      </c>
      <c r="K9" s="52" t="s">
        <v>45</v>
      </c>
      <c r="L9" s="52" t="s">
        <v>46</v>
      </c>
      <c r="M9" s="52" t="s">
        <v>47</v>
      </c>
      <c r="N9" s="52" t="s">
        <v>48</v>
      </c>
      <c r="O9" s="52" t="s">
        <v>49</v>
      </c>
      <c r="P9" s="53" t="s">
        <v>11</v>
      </c>
      <c r="Q9" s="63" t="s">
        <v>50</v>
      </c>
      <c r="R9" s="63" t="s">
        <v>51</v>
      </c>
      <c r="S9" s="12"/>
      <c r="T9" s="20" t="s">
        <v>19</v>
      </c>
      <c r="U9" s="21" t="s">
        <v>20</v>
      </c>
      <c r="V9" s="22"/>
      <c r="W9" s="23" t="s">
        <v>21</v>
      </c>
      <c r="X9" s="22" t="s">
        <v>26</v>
      </c>
      <c r="Y9" s="24" t="s">
        <v>22</v>
      </c>
      <c r="Z9" s="20" t="s">
        <v>19</v>
      </c>
      <c r="AA9" s="21" t="s">
        <v>20</v>
      </c>
      <c r="AB9" s="22"/>
      <c r="AC9" s="23" t="s">
        <v>21</v>
      </c>
      <c r="AD9" s="22" t="s">
        <v>26</v>
      </c>
      <c r="AE9" s="24" t="s">
        <v>22</v>
      </c>
      <c r="AF9" s="20" t="s">
        <v>19</v>
      </c>
      <c r="AG9" s="21" t="s">
        <v>20</v>
      </c>
      <c r="AH9" s="22"/>
      <c r="AI9" s="23" t="s">
        <v>21</v>
      </c>
      <c r="AJ9" s="22" t="s">
        <v>26</v>
      </c>
      <c r="AK9" s="24" t="s">
        <v>22</v>
      </c>
      <c r="AL9" s="20" t="s">
        <v>19</v>
      </c>
      <c r="AM9" s="21" t="s">
        <v>20</v>
      </c>
      <c r="AN9" s="22"/>
      <c r="AO9" s="23" t="s">
        <v>21</v>
      </c>
      <c r="AP9" s="22" t="s">
        <v>26</v>
      </c>
      <c r="AQ9" s="24" t="s">
        <v>22</v>
      </c>
      <c r="AR9" s="25" t="s">
        <v>23</v>
      </c>
      <c r="AS9" s="22" t="s">
        <v>20</v>
      </c>
      <c r="AT9" s="22"/>
      <c r="AU9" s="20" t="s">
        <v>19</v>
      </c>
      <c r="AV9" s="22"/>
      <c r="AW9" s="24" t="s">
        <v>20</v>
      </c>
      <c r="AX9" s="22"/>
      <c r="AY9" s="20" t="s">
        <v>19</v>
      </c>
      <c r="AZ9" s="22"/>
      <c r="BA9" s="22" t="s">
        <v>24</v>
      </c>
      <c r="BB9" s="30" t="s">
        <v>27</v>
      </c>
      <c r="BC9" s="26" t="s">
        <v>25</v>
      </c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</row>
    <row r="10" spans="1:212" ht="15">
      <c r="A10" s="54" t="str">
        <f>IF(E10&gt;0,ROW()-3,"")</f>
        <v/>
      </c>
      <c r="B10" s="73">
        <f t="shared" ref="B10:B32" si="0">Q10</f>
        <v>1</v>
      </c>
      <c r="C10" s="73" t="str">
        <f t="shared" ref="C10:C32" si="1">IF(B10="","",IF(COUNTIF($B$10:$B$107,B10)&gt;1, "=", ""))</f>
        <v/>
      </c>
      <c r="D10" s="95" t="str">
        <f t="shared" ref="D10:D32" si="2">IF(Q10&lt;=I$61,"FINALE","")</f>
        <v>FINALE</v>
      </c>
      <c r="E10" s="81"/>
      <c r="F10" s="104" t="s">
        <v>190</v>
      </c>
      <c r="G10" s="104" t="s">
        <v>192</v>
      </c>
      <c r="H10" s="105">
        <v>13</v>
      </c>
      <c r="I10" s="105" t="s">
        <v>103</v>
      </c>
      <c r="J10" s="84">
        <v>280</v>
      </c>
      <c r="K10" s="84">
        <v>261</v>
      </c>
      <c r="L10" s="84">
        <v>260</v>
      </c>
      <c r="M10" s="84">
        <v>245</v>
      </c>
      <c r="N10" s="84">
        <v>235</v>
      </c>
      <c r="O10" s="84">
        <v>230</v>
      </c>
      <c r="P10" s="59">
        <f t="shared" ref="P10:P32" si="3">IF(SUM(J10:O10)=0,"",SUM(J10:O10))</f>
        <v>1511</v>
      </c>
      <c r="Q10" s="68">
        <f t="shared" ref="Q10:Q32" si="4">IF(P10="", "", RANK(P10,$P$10:$P$108,0))</f>
        <v>1</v>
      </c>
      <c r="R10" s="54" t="str">
        <f t="shared" ref="R10:R32" si="5">IF(Q10="","",IF(COUNTIF($Q$10:$Q$108,Q10)&gt;1, "=", ""))</f>
        <v/>
      </c>
      <c r="S10" s="41"/>
      <c r="T10" s="28"/>
      <c r="U10" s="15" t="str">
        <f>IF(T10="", "", IF(T10="top",1,RANK(X10,$X$10:$X$107)))</f>
        <v/>
      </c>
      <c r="V10" s="16" t="str">
        <f>IF(U10="","",IF(COUNTIF($U$10:$U$107,U10)&gt;1, "=", ""))</f>
        <v/>
      </c>
      <c r="W10" s="16" t="str">
        <f>IF(T10="","",COUNTIF($U$10:$U$107,U10))</f>
        <v/>
      </c>
      <c r="X10" s="16" t="str">
        <f>IF(T10="","",IF(T10="top",1000,IF(RIGHT(T10,1)="-",VALUE(LEFT(T10,LEN(T10)-1))-0.1, IF(RIGHT(T10,1)="+",VALUE(LEFT(T10,LEN(T10)-1))+0.1, IF(T10="zone",10,T10)))))</f>
        <v/>
      </c>
      <c r="Y10" s="16" t="str">
        <f>IF(T10="","",U10+(W10*(W10+1)/(2*W10))-1)</f>
        <v/>
      </c>
      <c r="Z10" s="28"/>
      <c r="AA10" s="15" t="str">
        <f>IF(T10="", "", IF(T10="top",1,RANK(X10,$X$10:$X$107)))</f>
        <v/>
      </c>
      <c r="AB10" s="16" t="str">
        <f>IF(AA10="","",IF(COUNTIF($AA$10:$AA$107,AA10)&gt;1, "=", ""))</f>
        <v/>
      </c>
      <c r="AC10" s="16" t="str">
        <f>IF(Z10="","",COUNTIF($AA$10:$AA$107,AA10))</f>
        <v/>
      </c>
      <c r="AD10" s="16" t="str">
        <f>IF(Z10="","",IF(Z10="top",1000,IF(RIGHT(Z10,1)="-",VALUE(LEFT(Z10,LEN(Z10)-1))-0.1, IF(RIGHT(Z10,1)="+",VALUE(LEFT(Z10,LEN(Z10)-1))+0.1, IF(Z10="zone",10,Z10)))))</f>
        <v/>
      </c>
      <c r="AE10" s="16" t="str">
        <f>IF(Z10="","",AA10+(AC10*(AC10+1)/(2*AC10))-1)</f>
        <v/>
      </c>
      <c r="AF10" s="28"/>
      <c r="AG10" s="15" t="str">
        <f>IF(AF10="", "", IF(AF10="top",1,RANK(AJ10,$AJ$10:$AJ$107)))</f>
        <v/>
      </c>
      <c r="AH10" s="16" t="str">
        <f>IF(AG10="","",IF(COUNTIF($AG$10:$AG$107,AG10)&gt;1, "=", ""))</f>
        <v/>
      </c>
      <c r="AI10" s="16" t="str">
        <f>IF(AF10="","",COUNTIF($AG$10:$AG$107,AG10))</f>
        <v/>
      </c>
      <c r="AJ10" s="16" t="str">
        <f>IF(AF10="","",IF(AF10="top",1000,IF(RIGHT(AF10,1)="-",VALUE(LEFT(AF10,LEN(AF10)-1))-0.1, IF(RIGHT(AF10,1)="+",VALUE(LEFT(AF10,LEN(AF10)-1))+0.1, IF(AF10="zone",10,AF10)))))</f>
        <v/>
      </c>
      <c r="AK10" s="16" t="str">
        <f>IF(AF10="","",AG10+(AI10*(AI10+1)/(2*AI10))-1)</f>
        <v/>
      </c>
      <c r="AL10" s="28"/>
      <c r="AM10" s="15" t="str">
        <f>IF(AL10="", "", IF(AL10="top",1,RANK(AP10,$AP$10:$AP$107)))</f>
        <v/>
      </c>
      <c r="AN10" s="16" t="str">
        <f>IF(AM10="","",IF(COUNTIF($AM$10:$AM$107,AM10)&gt;1, "=", ""))</f>
        <v/>
      </c>
      <c r="AO10" s="16" t="str">
        <f>IF(AL10="","",COUNTIF($AM$10:$AM$107,AM10))</f>
        <v/>
      </c>
      <c r="AP10" s="16" t="str">
        <f>IF(AL10="","",IF(AL10="top",1000,IF(RIGHT(AL10,1)="-",VALUE(LEFT(AL10,LEN(AL10)-1))-0.1, IF(RIGHT(AL10,1)="+",VALUE(LEFT(AL10,LEN(AL10)-1))+0.1, IF(AL10="zone",10,AL10)))))</f>
        <v/>
      </c>
      <c r="AQ10" s="16" t="str">
        <f>IF(AL10="","",AM10+(AO10*(AO10+1)/(2*AO10))-1)</f>
        <v/>
      </c>
      <c r="AR10" s="19" t="str">
        <f>IF(BB10="",(IF(OR(T10="",Z10="",AF10="",AL10=""),"",(X10+AD10+AJ10+AP10))),(IF(OR(T10="",Z10="",AF10="",AL10),"",(X10+AD10+AJ10+AP10)))-BB10)</f>
        <v/>
      </c>
      <c r="AS10" s="27" t="str">
        <f>IF(AQ10="", "", RANK(AR10,$AR$10:$AR$107,0))</f>
        <v/>
      </c>
      <c r="AT10" s="18" t="str">
        <f>IF(AS10="","",IF(COUNTIF($AS$10:$AS$107,AS10)&gt;1, "=", ""))</f>
        <v/>
      </c>
      <c r="AU10" s="42">
        <v>0</v>
      </c>
      <c r="AV10" s="17">
        <f>IF(AU10="","",IF(AU10="top",1000,IF(RIGHT(AU10,1)="-",VALUE(LEFT(AU10,LEN(AU10)-1))-0.1, IF(RIGHT(AU10,1)="+",VALUE(LEFT(AU10,LEN(AU10)-1))+0.1, IF(AU10="zone",10,AU10)))))</f>
        <v>0</v>
      </c>
      <c r="AW10" s="18">
        <f>IF(AU10="", "", RANK(AV10,$AV$10:$AV$107))</f>
        <v>1</v>
      </c>
      <c r="AX10" s="4" t="str">
        <f>IF(AW10="","",IF(COUNTIF($AW$10:$AW$107,AW10)&gt;1, "=", ""))</f>
        <v>=</v>
      </c>
      <c r="AY10" s="42"/>
      <c r="AZ10" s="4" t="str">
        <f>IF(AY10="","",IF(AY10="top",1000,IF(RIGHT(AY10,1)="-",VALUE(LEFT(AY10,LEN(AY10)-1))-0.1, IF(RIGHT(AY10,1)="+",VALUE(LEFT(AY10,LEN(AY10)-1))+0.1, IF(AY10="zone",10,AY10)))))</f>
        <v/>
      </c>
      <c r="BA10" s="4" t="str">
        <f>IF(AY10="", "", RANK(AZ10,$AZ$10:$AZ$107))</f>
        <v/>
      </c>
      <c r="BB10" s="29"/>
      <c r="BC10" s="4" t="str">
        <f>IF(AS10="","",IF(BA10&lt;&gt;"",BA10,IF(Q10&lt;&gt;"",AS10*10000+AW10*100+AS10,IF(AW10&lt;&gt;"",AW10*1000000+AS10*10000,AS10*100000000))))</f>
        <v/>
      </c>
    </row>
    <row r="11" spans="1:212" ht="15">
      <c r="A11" s="54" t="str">
        <f>IF(E11&gt;0,ROW()-3,"")</f>
        <v/>
      </c>
      <c r="B11" s="73">
        <f t="shared" si="0"/>
        <v>2</v>
      </c>
      <c r="C11" s="73" t="str">
        <f t="shared" si="1"/>
        <v/>
      </c>
      <c r="D11" s="95" t="str">
        <f t="shared" si="2"/>
        <v>FINALE</v>
      </c>
      <c r="E11" s="81"/>
      <c r="F11" s="104" t="s">
        <v>167</v>
      </c>
      <c r="G11" s="104" t="s">
        <v>168</v>
      </c>
      <c r="H11" s="105">
        <v>12</v>
      </c>
      <c r="I11" s="105" t="s">
        <v>103</v>
      </c>
      <c r="J11" s="84">
        <v>271</v>
      </c>
      <c r="K11" s="84">
        <v>260</v>
      </c>
      <c r="L11" s="84">
        <v>250</v>
      </c>
      <c r="M11" s="84">
        <v>230</v>
      </c>
      <c r="N11" s="84">
        <v>220</v>
      </c>
      <c r="O11" s="84">
        <v>200</v>
      </c>
      <c r="P11" s="59">
        <f t="shared" si="3"/>
        <v>1431</v>
      </c>
      <c r="Q11" s="68">
        <f t="shared" si="4"/>
        <v>2</v>
      </c>
      <c r="R11" s="54" t="str">
        <f t="shared" si="5"/>
        <v/>
      </c>
      <c r="S11" s="41"/>
      <c r="T11" s="28"/>
      <c r="U11" s="15" t="str">
        <f t="shared" ref="U11:U55" si="6">IF(T11="", "", IF(T11="top",1,RANK(X11,$X$10:$X$107)))</f>
        <v/>
      </c>
      <c r="V11" s="16" t="str">
        <f t="shared" ref="V11:V55" si="7">IF(U11="","",IF(COUNTIF($U$10:$U$107,U11)&gt;1, "=", ""))</f>
        <v/>
      </c>
      <c r="W11" s="16" t="str">
        <f t="shared" ref="W11:W55" si="8">IF(T11="","",COUNTIF($U$10:$U$107,U11))</f>
        <v/>
      </c>
      <c r="X11" s="16" t="str">
        <f t="shared" ref="X11:X55" si="9">IF(T11="","",IF(T11="top",1000,IF(RIGHT(T11,1)="-",VALUE(LEFT(T11,LEN(T11)-1))-0.1, IF(RIGHT(T11,1)="+",VALUE(LEFT(T11,LEN(T11)-1))+0.1, IF(T11="zone",10,T11)))))</f>
        <v/>
      </c>
      <c r="Y11" s="16" t="str">
        <f t="shared" ref="Y11:Y55" si="10">IF(T11="","",U11+(W11*(W11+1)/(2*W11))-1)</f>
        <v/>
      </c>
      <c r="Z11" s="28"/>
      <c r="AA11" s="15" t="str">
        <f t="shared" ref="AA11:AA55" si="11">IF(T11="", "", IF(T11="top",1,RANK(X11,$X$10:$X$107)))</f>
        <v/>
      </c>
      <c r="AB11" s="16" t="str">
        <f t="shared" ref="AB11:AB55" si="12">IF(AA11="","",IF(COUNTIF($AA$10:$AA$107,AA11)&gt;1, "=", ""))</f>
        <v/>
      </c>
      <c r="AC11" s="16" t="str">
        <f t="shared" ref="AC11:AC55" si="13">IF(Z11="","",COUNTIF($AA$10:$AA$107,AA11))</f>
        <v/>
      </c>
      <c r="AD11" s="16" t="str">
        <f t="shared" ref="AD11:AD55" si="14">IF(Z11="","",IF(Z11="top",1000,IF(RIGHT(Z11,1)="-",VALUE(LEFT(Z11,LEN(Z11)-1))-0.1, IF(RIGHT(Z11,1)="+",VALUE(LEFT(Z11,LEN(Z11)-1))+0.1, IF(Z11="zone",10,Z11)))))</f>
        <v/>
      </c>
      <c r="AE11" s="16" t="str">
        <f t="shared" ref="AE11:AE55" si="15">IF(Z11="","",AA11+(AC11*(AC11+1)/(2*AC11))-1)</f>
        <v/>
      </c>
      <c r="AF11" s="28"/>
      <c r="AG11" s="15" t="str">
        <f t="shared" ref="AG11:AG55" si="16">IF(AF11="", "", IF(AF11="top",1,RANK(AJ11,$AJ$10:$AJ$107)))</f>
        <v/>
      </c>
      <c r="AH11" s="16" t="str">
        <f t="shared" ref="AH11:AH55" si="17">IF(AG11="","",IF(COUNTIF($AG$10:$AG$107,AG11)&gt;1, "=", ""))</f>
        <v/>
      </c>
      <c r="AI11" s="16" t="str">
        <f t="shared" ref="AI11:AI55" si="18">IF(AF11="","",COUNTIF($AG$10:$AG$107,AG11))</f>
        <v/>
      </c>
      <c r="AJ11" s="16" t="str">
        <f t="shared" ref="AJ11:AJ55" si="19">IF(AF11="","",IF(AF11="top",1000,IF(RIGHT(AF11,1)="-",VALUE(LEFT(AF11,LEN(AF11)-1))-0.1, IF(RIGHT(AF11,1)="+",VALUE(LEFT(AF11,LEN(AF11)-1))+0.1, IF(AF11="zone",10,AF11)))))</f>
        <v/>
      </c>
      <c r="AK11" s="16" t="str">
        <f t="shared" ref="AK11:AK55" si="20">IF(AF11="","",AG11+(AI11*(AI11+1)/(2*AI11))-1)</f>
        <v/>
      </c>
      <c r="AL11" s="28"/>
      <c r="AM11" s="15" t="str">
        <f t="shared" ref="AM11:AM55" si="21">IF(AL11="", "", IF(AL11="top",1,RANK(AP11,$AP$10:$AP$107)))</f>
        <v/>
      </c>
      <c r="AN11" s="16" t="str">
        <f t="shared" ref="AN11:AN55" si="22">IF(AM11="","",IF(COUNTIF($AM$10:$AM$107,AM11)&gt;1, "=", ""))</f>
        <v/>
      </c>
      <c r="AO11" s="16" t="str">
        <f t="shared" ref="AO11:AO55" si="23">IF(AL11="","",COUNTIF($AM$10:$AM$107,AM11))</f>
        <v/>
      </c>
      <c r="AP11" s="16" t="str">
        <f t="shared" ref="AP11:AP55" si="24">IF(AL11="","",IF(AL11="top",1000,IF(RIGHT(AL11,1)="-",VALUE(LEFT(AL11,LEN(AL11)-1))-0.1, IF(RIGHT(AL11,1)="+",VALUE(LEFT(AL11,LEN(AL11)-1))+0.1, IF(AL11="zone",10,AL11)))))</f>
        <v/>
      </c>
      <c r="AQ11" s="16" t="str">
        <f t="shared" ref="AQ11:AQ55" si="25">IF(AL11="","",AM11+(AO11*(AO11+1)/(2*AO11))-1)</f>
        <v/>
      </c>
      <c r="AR11" s="19" t="str">
        <f t="shared" ref="AR11:AR55" si="26">IF(BB11="",(IF(OR(T11="",Z11="",AF11="",AL11=""),"",(X11+AD11+AJ11+AP11))),(IF(OR(T11="",Z11="",AF11="",AL11),"",(X11+AD11+AJ11+AP11)))-BB11)</f>
        <v/>
      </c>
      <c r="AS11" s="27" t="str">
        <f t="shared" ref="AS11:AS55" si="27">IF(AQ11="", "", RANK(AR11,$AR$10:$AR$107,0))</f>
        <v/>
      </c>
      <c r="AT11" s="18" t="str">
        <f t="shared" ref="AT11:AT55" si="28">IF(AS11="","",IF(COUNTIF($AS$10:$AS$107,AS11)&gt;1, "=", ""))</f>
        <v/>
      </c>
      <c r="AU11" s="42">
        <v>0</v>
      </c>
      <c r="AV11" s="17">
        <f>IF(AU11="","",IF(AU11="top",1000,IF(RIGHT(AU11,1)="-",VALUE(LEFT(AU11,LEN(AU11)-1))-0.1, IF(RIGHT(AU11,1)="+",VALUE(LEFT(AU11,LEN(AU11)-1))+0.1, IF(AU11="zone",10,AU11)))))</f>
        <v>0</v>
      </c>
      <c r="AW11" s="18">
        <f>IF(AU11="", "", RANK(AV11,$AV$10:$AV$107))</f>
        <v>1</v>
      </c>
      <c r="AX11" s="4" t="str">
        <f>IF(AW11="","",IF(COUNTIF($AW$10:$AW$107,AW11)&gt;1, "=", ""))</f>
        <v>=</v>
      </c>
      <c r="AY11" s="42"/>
      <c r="AZ11" s="4" t="str">
        <f>IF(AY11="","",IF(AY11="top",1000,IF(RIGHT(AY11,1)="-",VALUE(LEFT(AY11,LEN(AY11)-1))-0.1, IF(RIGHT(AY11,1)="+",VALUE(LEFT(AY11,LEN(AY11)-1))+0.1, IF(AY11="zone",10,AY11)))))</f>
        <v/>
      </c>
      <c r="BA11" s="4" t="str">
        <f>IF(AY11="", "", RANK(AZ11,$AZ$10:$AZ$107))</f>
        <v/>
      </c>
      <c r="BB11" s="29"/>
      <c r="BC11" s="4" t="str">
        <f t="shared" ref="BC11:BC55" si="29">IF(AS11="","",IF(BA11&lt;&gt;"",BA11,IF(Q11&lt;&gt;"",AS11*10000+AW11*100+AS11,IF(AW11&lt;&gt;"",AW11*1000000+AS11*10000,AS11*100000000))))</f>
        <v/>
      </c>
    </row>
    <row r="12" spans="1:212" ht="15">
      <c r="A12" s="54" t="str">
        <f t="shared" ref="A12:A44" si="30">IF(E12&gt;0,ROW()-3,"")</f>
        <v/>
      </c>
      <c r="B12" s="73">
        <f t="shared" si="0"/>
        <v>3</v>
      </c>
      <c r="C12" s="73" t="str">
        <f t="shared" si="1"/>
        <v/>
      </c>
      <c r="D12" s="95" t="str">
        <f t="shared" si="2"/>
        <v>FINALE</v>
      </c>
      <c r="E12" s="81"/>
      <c r="F12" s="108" t="s">
        <v>112</v>
      </c>
      <c r="G12" s="104" t="s">
        <v>164</v>
      </c>
      <c r="H12" s="105">
        <v>11</v>
      </c>
      <c r="I12" s="105" t="s">
        <v>106</v>
      </c>
      <c r="J12" s="78">
        <v>271</v>
      </c>
      <c r="K12" s="78">
        <v>251</v>
      </c>
      <c r="L12" s="78">
        <v>250</v>
      </c>
      <c r="M12" s="78">
        <v>230</v>
      </c>
      <c r="N12" s="78">
        <v>211</v>
      </c>
      <c r="O12" s="78">
        <v>210</v>
      </c>
      <c r="P12" s="59">
        <f t="shared" si="3"/>
        <v>1423</v>
      </c>
      <c r="Q12" s="68">
        <f t="shared" si="4"/>
        <v>3</v>
      </c>
      <c r="R12" s="54" t="str">
        <f t="shared" si="5"/>
        <v/>
      </c>
      <c r="S12" s="41"/>
      <c r="T12" s="28"/>
      <c r="U12" s="15" t="str">
        <f t="shared" si="6"/>
        <v/>
      </c>
      <c r="V12" s="16" t="str">
        <f t="shared" si="7"/>
        <v/>
      </c>
      <c r="W12" s="16" t="str">
        <f t="shared" si="8"/>
        <v/>
      </c>
      <c r="X12" s="16" t="str">
        <f t="shared" si="9"/>
        <v/>
      </c>
      <c r="Y12" s="16" t="str">
        <f t="shared" si="10"/>
        <v/>
      </c>
      <c r="Z12" s="28"/>
      <c r="AA12" s="15" t="str">
        <f t="shared" si="11"/>
        <v/>
      </c>
      <c r="AB12" s="16" t="str">
        <f t="shared" si="12"/>
        <v/>
      </c>
      <c r="AC12" s="16" t="str">
        <f t="shared" si="13"/>
        <v/>
      </c>
      <c r="AD12" s="16" t="str">
        <f t="shared" si="14"/>
        <v/>
      </c>
      <c r="AE12" s="16" t="str">
        <f t="shared" si="15"/>
        <v/>
      </c>
      <c r="AF12" s="28"/>
      <c r="AG12" s="15" t="str">
        <f t="shared" si="16"/>
        <v/>
      </c>
      <c r="AH12" s="16" t="str">
        <f t="shared" si="17"/>
        <v/>
      </c>
      <c r="AI12" s="16" t="str">
        <f t="shared" si="18"/>
        <v/>
      </c>
      <c r="AJ12" s="16" t="str">
        <f t="shared" si="19"/>
        <v/>
      </c>
      <c r="AK12" s="16" t="str">
        <f t="shared" si="20"/>
        <v/>
      </c>
      <c r="AL12" s="28"/>
      <c r="AM12" s="15" t="str">
        <f t="shared" si="21"/>
        <v/>
      </c>
      <c r="AN12" s="16" t="str">
        <f t="shared" si="22"/>
        <v/>
      </c>
      <c r="AO12" s="16" t="str">
        <f t="shared" si="23"/>
        <v/>
      </c>
      <c r="AP12" s="16" t="str">
        <f t="shared" si="24"/>
        <v/>
      </c>
      <c r="AQ12" s="16" t="str">
        <f t="shared" si="25"/>
        <v/>
      </c>
      <c r="AR12" s="19" t="str">
        <f t="shared" si="26"/>
        <v/>
      </c>
      <c r="AS12" s="27" t="str">
        <f t="shared" si="27"/>
        <v/>
      </c>
      <c r="AT12" s="18" t="str">
        <f t="shared" si="28"/>
        <v/>
      </c>
      <c r="AU12" s="42">
        <v>0</v>
      </c>
      <c r="AV12" s="17">
        <f t="shared" ref="AV12:AV55" si="31">IF(AU12="","",IF(AU12="top",1000,IF(RIGHT(AU12,1)="-",VALUE(LEFT(AU12,LEN(AU12)-1))-0.1, IF(RIGHT(AU12,1)="+",VALUE(LEFT(AU12,LEN(AU12)-1))+0.1, IF(AU12="zone",10,AU12)))))</f>
        <v>0</v>
      </c>
      <c r="AW12" s="18">
        <f t="shared" ref="AW12:AW55" si="32">IF(AU12="", "", RANK(AV12,$AV$10:$AV$107))</f>
        <v>1</v>
      </c>
      <c r="AX12" s="4" t="str">
        <f t="shared" ref="AX12:AX55" si="33">IF(AW12="","",IF(COUNTIF($AW$10:$AW$107,AW12)&gt;1, "=", ""))</f>
        <v>=</v>
      </c>
      <c r="AY12" s="42"/>
      <c r="AZ12" s="4" t="str">
        <f t="shared" ref="AZ12:AZ55" si="34">IF(AY12="","",IF(AY12="top",1000,IF(RIGHT(AY12,1)="-",VALUE(LEFT(AY12,LEN(AY12)-1))-0.1, IF(RIGHT(AY12,1)="+",VALUE(LEFT(AY12,LEN(AY12)-1))+0.1, IF(AY12="zone",10,AY12)))))</f>
        <v/>
      </c>
      <c r="BA12" s="4" t="str">
        <f t="shared" ref="BA12:BA55" si="35">IF(AY12="", "", RANK(AZ12,$AZ$10:$AZ$107))</f>
        <v/>
      </c>
      <c r="BB12" s="29"/>
      <c r="BC12" s="4" t="str">
        <f t="shared" si="29"/>
        <v/>
      </c>
    </row>
    <row r="13" spans="1:212" ht="15">
      <c r="A13" s="54" t="str">
        <f t="shared" si="30"/>
        <v/>
      </c>
      <c r="B13" s="73">
        <f t="shared" si="0"/>
        <v>4</v>
      </c>
      <c r="C13" s="73" t="str">
        <f t="shared" si="1"/>
        <v/>
      </c>
      <c r="D13" s="95" t="str">
        <f t="shared" si="2"/>
        <v>FINALE</v>
      </c>
      <c r="E13" s="81"/>
      <c r="F13" s="104" t="s">
        <v>184</v>
      </c>
      <c r="G13" s="104" t="s">
        <v>123</v>
      </c>
      <c r="H13" s="105">
        <v>5</v>
      </c>
      <c r="I13" s="105" t="s">
        <v>106</v>
      </c>
      <c r="J13" s="84">
        <v>271</v>
      </c>
      <c r="K13" s="84">
        <v>255</v>
      </c>
      <c r="L13" s="84">
        <v>251</v>
      </c>
      <c r="M13" s="84">
        <v>230</v>
      </c>
      <c r="N13" s="84">
        <v>215</v>
      </c>
      <c r="O13" s="84">
        <v>200</v>
      </c>
      <c r="P13" s="59">
        <f t="shared" si="3"/>
        <v>1422</v>
      </c>
      <c r="Q13" s="68">
        <f t="shared" si="4"/>
        <v>4</v>
      </c>
      <c r="R13" s="54" t="str">
        <f t="shared" si="5"/>
        <v/>
      </c>
      <c r="S13" s="41"/>
      <c r="T13" s="28"/>
      <c r="U13" s="15" t="str">
        <f t="shared" si="6"/>
        <v/>
      </c>
      <c r="V13" s="16" t="str">
        <f t="shared" si="7"/>
        <v/>
      </c>
      <c r="W13" s="16" t="str">
        <f t="shared" si="8"/>
        <v/>
      </c>
      <c r="X13" s="16" t="str">
        <f t="shared" si="9"/>
        <v/>
      </c>
      <c r="Y13" s="16" t="str">
        <f t="shared" si="10"/>
        <v/>
      </c>
      <c r="Z13" s="28"/>
      <c r="AA13" s="15" t="str">
        <f t="shared" si="11"/>
        <v/>
      </c>
      <c r="AB13" s="16" t="str">
        <f t="shared" si="12"/>
        <v/>
      </c>
      <c r="AC13" s="16" t="str">
        <f t="shared" si="13"/>
        <v/>
      </c>
      <c r="AD13" s="16" t="str">
        <f t="shared" si="14"/>
        <v/>
      </c>
      <c r="AE13" s="16" t="str">
        <f t="shared" si="15"/>
        <v/>
      </c>
      <c r="AF13" s="28"/>
      <c r="AG13" s="15" t="str">
        <f t="shared" si="16"/>
        <v/>
      </c>
      <c r="AH13" s="16" t="str">
        <f t="shared" si="17"/>
        <v/>
      </c>
      <c r="AI13" s="16" t="str">
        <f t="shared" si="18"/>
        <v/>
      </c>
      <c r="AJ13" s="16" t="str">
        <f t="shared" si="19"/>
        <v/>
      </c>
      <c r="AK13" s="16" t="str">
        <f t="shared" si="20"/>
        <v/>
      </c>
      <c r="AL13" s="28"/>
      <c r="AM13" s="15" t="str">
        <f t="shared" si="21"/>
        <v/>
      </c>
      <c r="AN13" s="16" t="str">
        <f t="shared" si="22"/>
        <v/>
      </c>
      <c r="AO13" s="16" t="str">
        <f t="shared" si="23"/>
        <v/>
      </c>
      <c r="AP13" s="16" t="str">
        <f t="shared" si="24"/>
        <v/>
      </c>
      <c r="AQ13" s="16" t="str">
        <f t="shared" si="25"/>
        <v/>
      </c>
      <c r="AR13" s="19" t="str">
        <f t="shared" si="26"/>
        <v/>
      </c>
      <c r="AS13" s="27" t="str">
        <f t="shared" si="27"/>
        <v/>
      </c>
      <c r="AT13" s="18" t="str">
        <f t="shared" si="28"/>
        <v/>
      </c>
      <c r="AU13" s="42">
        <v>0</v>
      </c>
      <c r="AV13" s="17">
        <f t="shared" si="31"/>
        <v>0</v>
      </c>
      <c r="AW13" s="18">
        <f t="shared" si="32"/>
        <v>1</v>
      </c>
      <c r="AX13" s="4" t="str">
        <f t="shared" si="33"/>
        <v>=</v>
      </c>
      <c r="AY13" s="42"/>
      <c r="AZ13" s="4" t="str">
        <f t="shared" si="34"/>
        <v/>
      </c>
      <c r="BA13" s="4" t="str">
        <f t="shared" si="35"/>
        <v/>
      </c>
      <c r="BB13" s="29"/>
      <c r="BC13" s="4" t="str">
        <f t="shared" si="29"/>
        <v/>
      </c>
    </row>
    <row r="14" spans="1:212" ht="15">
      <c r="A14" s="54" t="str">
        <f t="shared" si="30"/>
        <v/>
      </c>
      <c r="B14" s="73">
        <f t="shared" si="0"/>
        <v>5</v>
      </c>
      <c r="C14" s="73" t="str">
        <f t="shared" si="1"/>
        <v/>
      </c>
      <c r="D14" s="95" t="str">
        <f t="shared" si="2"/>
        <v>FINALE</v>
      </c>
      <c r="E14" s="81"/>
      <c r="F14" s="104" t="s">
        <v>171</v>
      </c>
      <c r="G14" s="104" t="s">
        <v>129</v>
      </c>
      <c r="H14" s="107" t="s">
        <v>193</v>
      </c>
      <c r="I14" s="105" t="s">
        <v>107</v>
      </c>
      <c r="J14" s="84">
        <v>271</v>
      </c>
      <c r="K14" s="84">
        <v>251</v>
      </c>
      <c r="L14" s="84">
        <v>245</v>
      </c>
      <c r="M14" s="84">
        <v>230</v>
      </c>
      <c r="N14" s="84">
        <v>215</v>
      </c>
      <c r="O14" s="84">
        <v>200</v>
      </c>
      <c r="P14" s="59">
        <f t="shared" si="3"/>
        <v>1412</v>
      </c>
      <c r="Q14" s="68">
        <f t="shared" si="4"/>
        <v>5</v>
      </c>
      <c r="R14" s="54" t="str">
        <f t="shared" si="5"/>
        <v/>
      </c>
      <c r="S14" s="41"/>
      <c r="T14" s="28"/>
      <c r="U14" s="15" t="str">
        <f t="shared" si="6"/>
        <v/>
      </c>
      <c r="V14" s="16" t="str">
        <f t="shared" si="7"/>
        <v/>
      </c>
      <c r="W14" s="16" t="str">
        <f t="shared" si="8"/>
        <v/>
      </c>
      <c r="X14" s="16" t="str">
        <f t="shared" si="9"/>
        <v/>
      </c>
      <c r="Y14" s="16" t="str">
        <f t="shared" si="10"/>
        <v/>
      </c>
      <c r="Z14" s="28"/>
      <c r="AA14" s="15" t="str">
        <f t="shared" si="11"/>
        <v/>
      </c>
      <c r="AB14" s="16" t="str">
        <f t="shared" si="12"/>
        <v/>
      </c>
      <c r="AC14" s="16" t="str">
        <f t="shared" si="13"/>
        <v/>
      </c>
      <c r="AD14" s="16" t="str">
        <f t="shared" si="14"/>
        <v/>
      </c>
      <c r="AE14" s="16" t="str">
        <f t="shared" si="15"/>
        <v/>
      </c>
      <c r="AF14" s="28"/>
      <c r="AG14" s="15" t="str">
        <f t="shared" si="16"/>
        <v/>
      </c>
      <c r="AH14" s="16" t="str">
        <f t="shared" si="17"/>
        <v/>
      </c>
      <c r="AI14" s="16" t="str">
        <f t="shared" si="18"/>
        <v/>
      </c>
      <c r="AJ14" s="16" t="str">
        <f t="shared" si="19"/>
        <v/>
      </c>
      <c r="AK14" s="16" t="str">
        <f t="shared" si="20"/>
        <v/>
      </c>
      <c r="AL14" s="28"/>
      <c r="AM14" s="15" t="str">
        <f t="shared" si="21"/>
        <v/>
      </c>
      <c r="AN14" s="16" t="str">
        <f t="shared" si="22"/>
        <v/>
      </c>
      <c r="AO14" s="16" t="str">
        <f t="shared" si="23"/>
        <v/>
      </c>
      <c r="AP14" s="16" t="str">
        <f t="shared" si="24"/>
        <v/>
      </c>
      <c r="AQ14" s="16" t="str">
        <f t="shared" si="25"/>
        <v/>
      </c>
      <c r="AR14" s="19" t="str">
        <f t="shared" si="26"/>
        <v/>
      </c>
      <c r="AS14" s="27" t="str">
        <f t="shared" si="27"/>
        <v/>
      </c>
      <c r="AT14" s="18" t="str">
        <f t="shared" si="28"/>
        <v/>
      </c>
      <c r="AU14" s="42">
        <v>0</v>
      </c>
      <c r="AV14" s="17">
        <f t="shared" si="31"/>
        <v>0</v>
      </c>
      <c r="AW14" s="18">
        <f t="shared" si="32"/>
        <v>1</v>
      </c>
      <c r="AX14" s="4" t="str">
        <f t="shared" si="33"/>
        <v>=</v>
      </c>
      <c r="AY14" s="42"/>
      <c r="AZ14" s="4" t="str">
        <f t="shared" si="34"/>
        <v/>
      </c>
      <c r="BA14" s="4" t="str">
        <f t="shared" si="35"/>
        <v/>
      </c>
      <c r="BB14" s="29"/>
      <c r="BC14" s="4" t="str">
        <f t="shared" si="29"/>
        <v/>
      </c>
    </row>
    <row r="15" spans="1:212" ht="15">
      <c r="A15" s="54" t="str">
        <f t="shared" si="30"/>
        <v/>
      </c>
      <c r="B15" s="73">
        <f t="shared" si="0"/>
        <v>6</v>
      </c>
      <c r="C15" s="73" t="str">
        <f t="shared" si="1"/>
        <v/>
      </c>
      <c r="D15" s="95" t="str">
        <f t="shared" si="2"/>
        <v>FINALE</v>
      </c>
      <c r="E15" s="75"/>
      <c r="F15" s="104" t="s">
        <v>161</v>
      </c>
      <c r="G15" s="104" t="s">
        <v>123</v>
      </c>
      <c r="H15" s="105">
        <v>1</v>
      </c>
      <c r="I15" s="105" t="s">
        <v>106</v>
      </c>
      <c r="J15" s="78">
        <v>255</v>
      </c>
      <c r="K15" s="78">
        <v>250</v>
      </c>
      <c r="L15" s="78">
        <v>240</v>
      </c>
      <c r="M15" s="78">
        <v>230</v>
      </c>
      <c r="N15" s="78">
        <v>215</v>
      </c>
      <c r="O15" s="78">
        <v>200</v>
      </c>
      <c r="P15" s="59">
        <f t="shared" si="3"/>
        <v>1390</v>
      </c>
      <c r="Q15" s="68">
        <f t="shared" si="4"/>
        <v>6</v>
      </c>
      <c r="R15" s="54" t="str">
        <f t="shared" si="5"/>
        <v/>
      </c>
      <c r="S15" s="41"/>
      <c r="T15" s="28"/>
      <c r="U15" s="15" t="str">
        <f t="shared" si="6"/>
        <v/>
      </c>
      <c r="V15" s="16" t="str">
        <f t="shared" si="7"/>
        <v/>
      </c>
      <c r="W15" s="16" t="str">
        <f t="shared" si="8"/>
        <v/>
      </c>
      <c r="X15" s="16" t="str">
        <f t="shared" si="9"/>
        <v/>
      </c>
      <c r="Y15" s="16" t="str">
        <f t="shared" si="10"/>
        <v/>
      </c>
      <c r="Z15" s="28"/>
      <c r="AA15" s="15" t="str">
        <f t="shared" si="11"/>
        <v/>
      </c>
      <c r="AB15" s="16" t="str">
        <f t="shared" si="12"/>
        <v/>
      </c>
      <c r="AC15" s="16" t="str">
        <f t="shared" si="13"/>
        <v/>
      </c>
      <c r="AD15" s="16" t="str">
        <f t="shared" si="14"/>
        <v/>
      </c>
      <c r="AE15" s="16" t="str">
        <f t="shared" si="15"/>
        <v/>
      </c>
      <c r="AF15" s="28"/>
      <c r="AG15" s="15" t="str">
        <f t="shared" si="16"/>
        <v/>
      </c>
      <c r="AH15" s="16" t="str">
        <f t="shared" si="17"/>
        <v/>
      </c>
      <c r="AI15" s="16" t="str">
        <f t="shared" si="18"/>
        <v/>
      </c>
      <c r="AJ15" s="16" t="str">
        <f t="shared" si="19"/>
        <v/>
      </c>
      <c r="AK15" s="16" t="str">
        <f t="shared" si="20"/>
        <v/>
      </c>
      <c r="AL15" s="28"/>
      <c r="AM15" s="15" t="str">
        <f t="shared" si="21"/>
        <v/>
      </c>
      <c r="AN15" s="16" t="str">
        <f t="shared" si="22"/>
        <v/>
      </c>
      <c r="AO15" s="16" t="str">
        <f t="shared" si="23"/>
        <v/>
      </c>
      <c r="AP15" s="16" t="str">
        <f t="shared" si="24"/>
        <v/>
      </c>
      <c r="AQ15" s="16" t="str">
        <f t="shared" si="25"/>
        <v/>
      </c>
      <c r="AR15" s="19" t="str">
        <f t="shared" si="26"/>
        <v/>
      </c>
      <c r="AS15" s="27" t="str">
        <f t="shared" si="27"/>
        <v/>
      </c>
      <c r="AT15" s="18" t="str">
        <f t="shared" si="28"/>
        <v/>
      </c>
      <c r="AU15" s="42">
        <v>0</v>
      </c>
      <c r="AV15" s="17">
        <f t="shared" si="31"/>
        <v>0</v>
      </c>
      <c r="AW15" s="18">
        <f t="shared" si="32"/>
        <v>1</v>
      </c>
      <c r="AX15" s="4" t="str">
        <f t="shared" si="33"/>
        <v>=</v>
      </c>
      <c r="AY15" s="42"/>
      <c r="AZ15" s="4" t="str">
        <f t="shared" si="34"/>
        <v/>
      </c>
      <c r="BA15" s="4" t="str">
        <f t="shared" si="35"/>
        <v/>
      </c>
      <c r="BB15" s="29"/>
      <c r="BC15" s="4" t="str">
        <f t="shared" si="29"/>
        <v/>
      </c>
      <c r="BD15" s="4" t="str">
        <f t="shared" ref="BD15" si="36">IF(R15="","",IF(BB15&lt;&gt;"",BB15,IF(R15&lt;&gt;"",AT15*10000+AX15*100+AT15,IF(AX15&lt;&gt;"",AX15*1000000+AT15*10000,AT15*100000000))))</f>
        <v/>
      </c>
    </row>
    <row r="16" spans="1:212" ht="15">
      <c r="A16" s="54" t="str">
        <f t="shared" si="30"/>
        <v/>
      </c>
      <c r="B16" s="73">
        <f t="shared" si="0"/>
        <v>7</v>
      </c>
      <c r="C16" s="73" t="str">
        <f t="shared" si="1"/>
        <v/>
      </c>
      <c r="D16" s="95" t="str">
        <f t="shared" si="2"/>
        <v>FINALE</v>
      </c>
      <c r="E16" s="81"/>
      <c r="F16" s="104" t="s">
        <v>178</v>
      </c>
      <c r="G16" s="104" t="s">
        <v>179</v>
      </c>
      <c r="H16" s="105">
        <v>8</v>
      </c>
      <c r="I16" s="105" t="s">
        <v>106</v>
      </c>
      <c r="J16" s="84">
        <v>255</v>
      </c>
      <c r="K16" s="84">
        <v>245</v>
      </c>
      <c r="L16" s="84">
        <v>235</v>
      </c>
      <c r="M16" s="84">
        <v>230</v>
      </c>
      <c r="N16" s="84">
        <v>215</v>
      </c>
      <c r="O16" s="84">
        <v>205</v>
      </c>
      <c r="P16" s="59">
        <f t="shared" si="3"/>
        <v>1385</v>
      </c>
      <c r="Q16" s="68">
        <f t="shared" si="4"/>
        <v>7</v>
      </c>
      <c r="R16" s="54" t="str">
        <f t="shared" si="5"/>
        <v/>
      </c>
      <c r="S16" s="41"/>
      <c r="T16" s="28"/>
      <c r="U16" s="15" t="str">
        <f t="shared" si="6"/>
        <v/>
      </c>
      <c r="V16" s="16" t="str">
        <f t="shared" si="7"/>
        <v/>
      </c>
      <c r="W16" s="16" t="str">
        <f t="shared" si="8"/>
        <v/>
      </c>
      <c r="X16" s="16" t="str">
        <f t="shared" si="9"/>
        <v/>
      </c>
      <c r="Y16" s="16" t="str">
        <f t="shared" si="10"/>
        <v/>
      </c>
      <c r="Z16" s="28"/>
      <c r="AA16" s="15" t="str">
        <f t="shared" si="11"/>
        <v/>
      </c>
      <c r="AB16" s="16" t="str">
        <f t="shared" si="12"/>
        <v/>
      </c>
      <c r="AC16" s="16" t="str">
        <f t="shared" si="13"/>
        <v/>
      </c>
      <c r="AD16" s="16" t="str">
        <f t="shared" si="14"/>
        <v/>
      </c>
      <c r="AE16" s="16" t="str">
        <f t="shared" si="15"/>
        <v/>
      </c>
      <c r="AF16" s="28"/>
      <c r="AG16" s="15" t="str">
        <f t="shared" si="16"/>
        <v/>
      </c>
      <c r="AH16" s="16" t="str">
        <f t="shared" si="17"/>
        <v/>
      </c>
      <c r="AI16" s="16" t="str">
        <f t="shared" si="18"/>
        <v/>
      </c>
      <c r="AJ16" s="16" t="str">
        <f t="shared" si="19"/>
        <v/>
      </c>
      <c r="AK16" s="16" t="str">
        <f t="shared" si="20"/>
        <v/>
      </c>
      <c r="AL16" s="28"/>
      <c r="AM16" s="15" t="str">
        <f t="shared" si="21"/>
        <v/>
      </c>
      <c r="AN16" s="16" t="str">
        <f t="shared" si="22"/>
        <v/>
      </c>
      <c r="AO16" s="16" t="str">
        <f t="shared" si="23"/>
        <v/>
      </c>
      <c r="AP16" s="16" t="str">
        <f t="shared" si="24"/>
        <v/>
      </c>
      <c r="AQ16" s="16" t="str">
        <f t="shared" si="25"/>
        <v/>
      </c>
      <c r="AR16" s="19" t="str">
        <f t="shared" si="26"/>
        <v/>
      </c>
      <c r="AS16" s="27" t="str">
        <f t="shared" si="27"/>
        <v/>
      </c>
      <c r="AT16" s="18" t="str">
        <f t="shared" si="28"/>
        <v/>
      </c>
      <c r="AU16" s="42">
        <v>0</v>
      </c>
      <c r="AV16" s="17">
        <f t="shared" si="31"/>
        <v>0</v>
      </c>
      <c r="AW16" s="18">
        <f t="shared" si="32"/>
        <v>1</v>
      </c>
      <c r="AX16" s="4" t="str">
        <f t="shared" si="33"/>
        <v>=</v>
      </c>
      <c r="AY16" s="42"/>
      <c r="AZ16" s="4" t="str">
        <f t="shared" si="34"/>
        <v/>
      </c>
      <c r="BA16" s="4" t="str">
        <f t="shared" si="35"/>
        <v/>
      </c>
      <c r="BB16" s="29"/>
      <c r="BC16" s="4" t="str">
        <f t="shared" si="29"/>
        <v/>
      </c>
    </row>
    <row r="17" spans="1:55" ht="15">
      <c r="A17" s="54" t="str">
        <f t="shared" si="30"/>
        <v/>
      </c>
      <c r="B17" s="73">
        <f t="shared" si="0"/>
        <v>8</v>
      </c>
      <c r="C17" s="73" t="str">
        <f t="shared" si="1"/>
        <v/>
      </c>
      <c r="D17" s="95" t="str">
        <f t="shared" si="2"/>
        <v>FINALE</v>
      </c>
      <c r="E17" s="75"/>
      <c r="F17" s="104" t="s">
        <v>162</v>
      </c>
      <c r="G17" s="104" t="s">
        <v>163</v>
      </c>
      <c r="H17" s="105">
        <v>14</v>
      </c>
      <c r="I17" s="105" t="s">
        <v>103</v>
      </c>
      <c r="J17" s="84">
        <v>255</v>
      </c>
      <c r="K17" s="84">
        <v>245</v>
      </c>
      <c r="L17" s="84">
        <v>230</v>
      </c>
      <c r="M17" s="84">
        <v>211</v>
      </c>
      <c r="N17" s="84">
        <v>210</v>
      </c>
      <c r="O17" s="84">
        <v>195</v>
      </c>
      <c r="P17" s="59">
        <f t="shared" si="3"/>
        <v>1346</v>
      </c>
      <c r="Q17" s="68">
        <f t="shared" si="4"/>
        <v>8</v>
      </c>
      <c r="R17" s="54" t="str">
        <f t="shared" si="5"/>
        <v/>
      </c>
      <c r="S17" s="41"/>
      <c r="T17" s="28"/>
      <c r="U17" s="15" t="str">
        <f t="shared" si="6"/>
        <v/>
      </c>
      <c r="V17" s="16" t="str">
        <f t="shared" si="7"/>
        <v/>
      </c>
      <c r="W17" s="16" t="str">
        <f t="shared" si="8"/>
        <v/>
      </c>
      <c r="X17" s="16" t="str">
        <f t="shared" si="9"/>
        <v/>
      </c>
      <c r="Y17" s="16" t="str">
        <f t="shared" si="10"/>
        <v/>
      </c>
      <c r="Z17" s="28"/>
      <c r="AA17" s="15" t="str">
        <f t="shared" si="11"/>
        <v/>
      </c>
      <c r="AB17" s="16" t="str">
        <f t="shared" si="12"/>
        <v/>
      </c>
      <c r="AC17" s="16" t="str">
        <f t="shared" si="13"/>
        <v/>
      </c>
      <c r="AD17" s="16" t="str">
        <f t="shared" si="14"/>
        <v/>
      </c>
      <c r="AE17" s="16" t="str">
        <f t="shared" si="15"/>
        <v/>
      </c>
      <c r="AF17" s="28"/>
      <c r="AG17" s="15" t="str">
        <f t="shared" si="16"/>
        <v/>
      </c>
      <c r="AH17" s="16" t="str">
        <f t="shared" si="17"/>
        <v/>
      </c>
      <c r="AI17" s="16" t="str">
        <f t="shared" si="18"/>
        <v/>
      </c>
      <c r="AJ17" s="16" t="str">
        <f t="shared" si="19"/>
        <v/>
      </c>
      <c r="AK17" s="16" t="str">
        <f t="shared" si="20"/>
        <v/>
      </c>
      <c r="AL17" s="28"/>
      <c r="AM17" s="15" t="str">
        <f t="shared" si="21"/>
        <v/>
      </c>
      <c r="AN17" s="16" t="str">
        <f t="shared" si="22"/>
        <v/>
      </c>
      <c r="AO17" s="16" t="str">
        <f t="shared" si="23"/>
        <v/>
      </c>
      <c r="AP17" s="16" t="str">
        <f t="shared" si="24"/>
        <v/>
      </c>
      <c r="AQ17" s="16" t="str">
        <f t="shared" si="25"/>
        <v/>
      </c>
      <c r="AR17" s="19" t="str">
        <f t="shared" si="26"/>
        <v/>
      </c>
      <c r="AS17" s="27" t="str">
        <f t="shared" si="27"/>
        <v/>
      </c>
      <c r="AT17" s="18" t="str">
        <f t="shared" si="28"/>
        <v/>
      </c>
      <c r="AU17" s="42">
        <v>0</v>
      </c>
      <c r="AV17" s="17">
        <f t="shared" si="31"/>
        <v>0</v>
      </c>
      <c r="AW17" s="18">
        <f t="shared" si="32"/>
        <v>1</v>
      </c>
      <c r="AX17" s="4" t="str">
        <f t="shared" si="33"/>
        <v>=</v>
      </c>
      <c r="AY17" s="42"/>
      <c r="AZ17" s="4" t="str">
        <f t="shared" si="34"/>
        <v/>
      </c>
      <c r="BA17" s="4" t="str">
        <f t="shared" si="35"/>
        <v/>
      </c>
      <c r="BB17" s="29"/>
      <c r="BC17" s="4" t="str">
        <f t="shared" si="29"/>
        <v/>
      </c>
    </row>
    <row r="18" spans="1:55" ht="15">
      <c r="A18" s="54" t="str">
        <f t="shared" si="30"/>
        <v/>
      </c>
      <c r="B18" s="73">
        <f t="shared" si="0"/>
        <v>9</v>
      </c>
      <c r="C18" s="73" t="str">
        <f t="shared" si="1"/>
        <v/>
      </c>
      <c r="D18" s="95" t="str">
        <f t="shared" si="2"/>
        <v/>
      </c>
      <c r="E18" s="81"/>
      <c r="F18" s="112" t="s">
        <v>110</v>
      </c>
      <c r="G18" s="112" t="s">
        <v>135</v>
      </c>
      <c r="H18" s="105"/>
      <c r="I18" s="105"/>
      <c r="J18" s="84">
        <v>241</v>
      </c>
      <c r="K18" s="84">
        <v>225</v>
      </c>
      <c r="L18" s="84">
        <v>220</v>
      </c>
      <c r="M18" s="84">
        <v>205</v>
      </c>
      <c r="N18" s="84">
        <v>200</v>
      </c>
      <c r="O18" s="84">
        <v>170</v>
      </c>
      <c r="P18" s="59">
        <f t="shared" si="3"/>
        <v>1261</v>
      </c>
      <c r="Q18" s="68">
        <f t="shared" si="4"/>
        <v>9</v>
      </c>
      <c r="R18" s="54" t="str">
        <f t="shared" si="5"/>
        <v/>
      </c>
      <c r="S18" s="41"/>
      <c r="T18" s="28"/>
      <c r="U18" s="15" t="str">
        <f t="shared" si="6"/>
        <v/>
      </c>
      <c r="V18" s="16" t="str">
        <f t="shared" si="7"/>
        <v/>
      </c>
      <c r="W18" s="16" t="str">
        <f t="shared" si="8"/>
        <v/>
      </c>
      <c r="X18" s="16" t="str">
        <f t="shared" si="9"/>
        <v/>
      </c>
      <c r="Y18" s="16" t="str">
        <f t="shared" si="10"/>
        <v/>
      </c>
      <c r="Z18" s="28"/>
      <c r="AA18" s="15" t="str">
        <f t="shared" si="11"/>
        <v/>
      </c>
      <c r="AB18" s="16" t="str">
        <f t="shared" si="12"/>
        <v/>
      </c>
      <c r="AC18" s="16" t="str">
        <f t="shared" si="13"/>
        <v/>
      </c>
      <c r="AD18" s="16" t="str">
        <f t="shared" si="14"/>
        <v/>
      </c>
      <c r="AE18" s="16" t="str">
        <f t="shared" si="15"/>
        <v/>
      </c>
      <c r="AF18" s="28"/>
      <c r="AG18" s="15" t="str">
        <f t="shared" si="16"/>
        <v/>
      </c>
      <c r="AH18" s="16" t="str">
        <f t="shared" si="17"/>
        <v/>
      </c>
      <c r="AI18" s="16" t="str">
        <f t="shared" si="18"/>
        <v/>
      </c>
      <c r="AJ18" s="16" t="str">
        <f t="shared" si="19"/>
        <v/>
      </c>
      <c r="AK18" s="16" t="str">
        <f t="shared" si="20"/>
        <v/>
      </c>
      <c r="AL18" s="28"/>
      <c r="AM18" s="15" t="str">
        <f t="shared" si="21"/>
        <v/>
      </c>
      <c r="AN18" s="16" t="str">
        <f t="shared" si="22"/>
        <v/>
      </c>
      <c r="AO18" s="16" t="str">
        <f t="shared" si="23"/>
        <v/>
      </c>
      <c r="AP18" s="16" t="str">
        <f t="shared" si="24"/>
        <v/>
      </c>
      <c r="AQ18" s="16" t="str">
        <f t="shared" si="25"/>
        <v/>
      </c>
      <c r="AR18" s="19" t="str">
        <f t="shared" si="26"/>
        <v/>
      </c>
      <c r="AS18" s="27" t="str">
        <f t="shared" si="27"/>
        <v/>
      </c>
      <c r="AT18" s="18" t="str">
        <f t="shared" si="28"/>
        <v/>
      </c>
      <c r="AU18" s="42">
        <v>0</v>
      </c>
      <c r="AV18" s="17">
        <f t="shared" si="31"/>
        <v>0</v>
      </c>
      <c r="AW18" s="18">
        <f t="shared" si="32"/>
        <v>1</v>
      </c>
      <c r="AX18" s="4" t="str">
        <f t="shared" si="33"/>
        <v>=</v>
      </c>
      <c r="AY18" s="42"/>
      <c r="AZ18" s="4" t="str">
        <f t="shared" si="34"/>
        <v/>
      </c>
      <c r="BA18" s="4" t="str">
        <f t="shared" si="35"/>
        <v/>
      </c>
      <c r="BB18" s="29"/>
      <c r="BC18" s="4" t="str">
        <f t="shared" si="29"/>
        <v/>
      </c>
    </row>
    <row r="19" spans="1:55" ht="15">
      <c r="A19" s="54" t="str">
        <f t="shared" si="30"/>
        <v/>
      </c>
      <c r="B19" s="73">
        <f t="shared" si="0"/>
        <v>10</v>
      </c>
      <c r="C19" s="73" t="str">
        <f t="shared" si="1"/>
        <v/>
      </c>
      <c r="D19" s="95" t="str">
        <f t="shared" si="2"/>
        <v/>
      </c>
      <c r="E19" s="81"/>
      <c r="F19" s="104" t="s">
        <v>169</v>
      </c>
      <c r="G19" s="104" t="s">
        <v>170</v>
      </c>
      <c r="H19" s="105">
        <v>37</v>
      </c>
      <c r="I19" s="106" t="s">
        <v>105</v>
      </c>
      <c r="J19" s="84">
        <v>235</v>
      </c>
      <c r="K19" s="84">
        <v>230</v>
      </c>
      <c r="L19" s="84">
        <v>215</v>
      </c>
      <c r="M19" s="84">
        <v>210</v>
      </c>
      <c r="N19" s="84">
        <v>200</v>
      </c>
      <c r="O19" s="84">
        <v>140</v>
      </c>
      <c r="P19" s="59">
        <f t="shared" si="3"/>
        <v>1230</v>
      </c>
      <c r="Q19" s="68">
        <f t="shared" si="4"/>
        <v>10</v>
      </c>
      <c r="R19" s="54" t="str">
        <f t="shared" si="5"/>
        <v/>
      </c>
      <c r="S19" s="41"/>
      <c r="T19" s="28"/>
      <c r="U19" s="15" t="str">
        <f t="shared" si="6"/>
        <v/>
      </c>
      <c r="V19" s="16" t="str">
        <f t="shared" si="7"/>
        <v/>
      </c>
      <c r="W19" s="16" t="str">
        <f t="shared" si="8"/>
        <v/>
      </c>
      <c r="X19" s="16" t="str">
        <f t="shared" si="9"/>
        <v/>
      </c>
      <c r="Y19" s="16" t="str">
        <f t="shared" si="10"/>
        <v/>
      </c>
      <c r="Z19" s="28"/>
      <c r="AA19" s="15" t="str">
        <f t="shared" si="11"/>
        <v/>
      </c>
      <c r="AB19" s="16" t="str">
        <f t="shared" si="12"/>
        <v/>
      </c>
      <c r="AC19" s="16" t="str">
        <f t="shared" si="13"/>
        <v/>
      </c>
      <c r="AD19" s="16" t="str">
        <f t="shared" si="14"/>
        <v/>
      </c>
      <c r="AE19" s="16" t="str">
        <f t="shared" si="15"/>
        <v/>
      </c>
      <c r="AF19" s="28"/>
      <c r="AG19" s="15" t="str">
        <f t="shared" si="16"/>
        <v/>
      </c>
      <c r="AH19" s="16" t="str">
        <f t="shared" si="17"/>
        <v/>
      </c>
      <c r="AI19" s="16" t="str">
        <f t="shared" si="18"/>
        <v/>
      </c>
      <c r="AJ19" s="16" t="str">
        <f t="shared" si="19"/>
        <v/>
      </c>
      <c r="AK19" s="16" t="str">
        <f t="shared" si="20"/>
        <v/>
      </c>
      <c r="AL19" s="28"/>
      <c r="AM19" s="15" t="str">
        <f t="shared" si="21"/>
        <v/>
      </c>
      <c r="AN19" s="16" t="str">
        <f t="shared" si="22"/>
        <v/>
      </c>
      <c r="AO19" s="16" t="str">
        <f t="shared" si="23"/>
        <v/>
      </c>
      <c r="AP19" s="16" t="str">
        <f t="shared" si="24"/>
        <v/>
      </c>
      <c r="AQ19" s="16" t="str">
        <f t="shared" si="25"/>
        <v/>
      </c>
      <c r="AR19" s="19" t="str">
        <f t="shared" si="26"/>
        <v/>
      </c>
      <c r="AS19" s="27" t="str">
        <f t="shared" si="27"/>
        <v/>
      </c>
      <c r="AT19" s="18" t="str">
        <f t="shared" si="28"/>
        <v/>
      </c>
      <c r="AU19" s="42">
        <v>0</v>
      </c>
      <c r="AV19" s="17">
        <f t="shared" si="31"/>
        <v>0</v>
      </c>
      <c r="AW19" s="18">
        <f t="shared" si="32"/>
        <v>1</v>
      </c>
      <c r="AX19" s="4" t="str">
        <f t="shared" si="33"/>
        <v>=</v>
      </c>
      <c r="AY19" s="42"/>
      <c r="AZ19" s="4" t="str">
        <f t="shared" si="34"/>
        <v/>
      </c>
      <c r="BA19" s="4" t="str">
        <f t="shared" si="35"/>
        <v/>
      </c>
      <c r="BB19" s="29"/>
      <c r="BC19" s="4" t="str">
        <f t="shared" si="29"/>
        <v/>
      </c>
    </row>
    <row r="20" spans="1:55" ht="15">
      <c r="A20" s="54" t="str">
        <f t="shared" si="30"/>
        <v/>
      </c>
      <c r="B20" s="73">
        <f t="shared" si="0"/>
        <v>11</v>
      </c>
      <c r="C20" s="73" t="str">
        <f t="shared" si="1"/>
        <v/>
      </c>
      <c r="D20" s="95" t="str">
        <f t="shared" si="2"/>
        <v/>
      </c>
      <c r="E20" s="81"/>
      <c r="F20" s="104" t="s">
        <v>172</v>
      </c>
      <c r="G20" s="104" t="s">
        <v>173</v>
      </c>
      <c r="H20" s="105">
        <v>9</v>
      </c>
      <c r="I20" s="105" t="s">
        <v>106</v>
      </c>
      <c r="J20" s="84">
        <v>230</v>
      </c>
      <c r="K20" s="84">
        <v>220</v>
      </c>
      <c r="L20" s="84">
        <v>201</v>
      </c>
      <c r="M20" s="84">
        <v>200</v>
      </c>
      <c r="N20" s="84">
        <v>185</v>
      </c>
      <c r="O20" s="84">
        <v>140</v>
      </c>
      <c r="P20" s="59">
        <f t="shared" si="3"/>
        <v>1176</v>
      </c>
      <c r="Q20" s="68">
        <f t="shared" si="4"/>
        <v>11</v>
      </c>
      <c r="R20" s="54" t="str">
        <f t="shared" si="5"/>
        <v/>
      </c>
      <c r="S20" s="41"/>
      <c r="T20" s="28"/>
      <c r="U20" s="15" t="str">
        <f t="shared" si="6"/>
        <v/>
      </c>
      <c r="V20" s="16" t="str">
        <f t="shared" si="7"/>
        <v/>
      </c>
      <c r="W20" s="16" t="str">
        <f t="shared" si="8"/>
        <v/>
      </c>
      <c r="X20" s="16" t="str">
        <f t="shared" si="9"/>
        <v/>
      </c>
      <c r="Y20" s="16" t="str">
        <f t="shared" si="10"/>
        <v/>
      </c>
      <c r="Z20" s="28"/>
      <c r="AA20" s="15" t="str">
        <f t="shared" si="11"/>
        <v/>
      </c>
      <c r="AB20" s="16" t="str">
        <f t="shared" si="12"/>
        <v/>
      </c>
      <c r="AC20" s="16" t="str">
        <f t="shared" si="13"/>
        <v/>
      </c>
      <c r="AD20" s="16" t="str">
        <f t="shared" si="14"/>
        <v/>
      </c>
      <c r="AE20" s="16" t="str">
        <f t="shared" si="15"/>
        <v/>
      </c>
      <c r="AF20" s="28"/>
      <c r="AG20" s="15" t="str">
        <f t="shared" si="16"/>
        <v/>
      </c>
      <c r="AH20" s="16" t="str">
        <f t="shared" si="17"/>
        <v/>
      </c>
      <c r="AI20" s="16" t="str">
        <f t="shared" si="18"/>
        <v/>
      </c>
      <c r="AJ20" s="16" t="str">
        <f t="shared" si="19"/>
        <v/>
      </c>
      <c r="AK20" s="16" t="str">
        <f t="shared" si="20"/>
        <v/>
      </c>
      <c r="AL20" s="28"/>
      <c r="AM20" s="15" t="str">
        <f t="shared" si="21"/>
        <v/>
      </c>
      <c r="AN20" s="16" t="str">
        <f t="shared" si="22"/>
        <v/>
      </c>
      <c r="AO20" s="16" t="str">
        <f t="shared" si="23"/>
        <v/>
      </c>
      <c r="AP20" s="16" t="str">
        <f t="shared" si="24"/>
        <v/>
      </c>
      <c r="AQ20" s="16" t="str">
        <f t="shared" si="25"/>
        <v/>
      </c>
      <c r="AR20" s="19" t="str">
        <f t="shared" si="26"/>
        <v/>
      </c>
      <c r="AS20" s="27" t="str">
        <f t="shared" si="27"/>
        <v/>
      </c>
      <c r="AT20" s="18" t="str">
        <f t="shared" si="28"/>
        <v/>
      </c>
      <c r="AU20" s="42">
        <v>0</v>
      </c>
      <c r="AV20" s="17">
        <f t="shared" si="31"/>
        <v>0</v>
      </c>
      <c r="AW20" s="18">
        <f t="shared" si="32"/>
        <v>1</v>
      </c>
      <c r="AX20" s="4" t="str">
        <f t="shared" si="33"/>
        <v>=</v>
      </c>
      <c r="AY20" s="42"/>
      <c r="AZ20" s="4" t="str">
        <f t="shared" si="34"/>
        <v/>
      </c>
      <c r="BA20" s="4" t="str">
        <f t="shared" si="35"/>
        <v/>
      </c>
      <c r="BB20" s="29"/>
      <c r="BC20" s="4" t="str">
        <f t="shared" si="29"/>
        <v/>
      </c>
    </row>
    <row r="21" spans="1:55" ht="15">
      <c r="A21" s="54" t="str">
        <f t="shared" si="30"/>
        <v/>
      </c>
      <c r="B21" s="73">
        <f t="shared" si="0"/>
        <v>12</v>
      </c>
      <c r="C21" s="73" t="str">
        <f t="shared" si="1"/>
        <v/>
      </c>
      <c r="D21" s="95" t="str">
        <f t="shared" si="2"/>
        <v/>
      </c>
      <c r="E21" s="81"/>
      <c r="F21" s="104" t="s">
        <v>180</v>
      </c>
      <c r="G21" s="104" t="s">
        <v>181</v>
      </c>
      <c r="H21" s="105">
        <v>3</v>
      </c>
      <c r="I21" s="105" t="s">
        <v>106</v>
      </c>
      <c r="J21" s="84">
        <v>231</v>
      </c>
      <c r="K21" s="84">
        <v>221</v>
      </c>
      <c r="L21" s="84">
        <v>201</v>
      </c>
      <c r="M21" s="84">
        <v>170</v>
      </c>
      <c r="N21" s="84">
        <v>160</v>
      </c>
      <c r="O21" s="84">
        <v>131</v>
      </c>
      <c r="P21" s="59">
        <f t="shared" si="3"/>
        <v>1114</v>
      </c>
      <c r="Q21" s="68">
        <f t="shared" si="4"/>
        <v>12</v>
      </c>
      <c r="R21" s="54" t="str">
        <f t="shared" si="5"/>
        <v/>
      </c>
      <c r="S21" s="41"/>
      <c r="T21" s="28"/>
      <c r="U21" s="15" t="str">
        <f t="shared" si="6"/>
        <v/>
      </c>
      <c r="V21" s="16" t="str">
        <f t="shared" si="7"/>
        <v/>
      </c>
      <c r="W21" s="16" t="str">
        <f t="shared" si="8"/>
        <v/>
      </c>
      <c r="X21" s="16" t="str">
        <f t="shared" si="9"/>
        <v/>
      </c>
      <c r="Y21" s="16" t="str">
        <f t="shared" si="10"/>
        <v/>
      </c>
      <c r="Z21" s="28"/>
      <c r="AA21" s="15" t="str">
        <f t="shared" si="11"/>
        <v/>
      </c>
      <c r="AB21" s="16" t="str">
        <f t="shared" si="12"/>
        <v/>
      </c>
      <c r="AC21" s="16" t="str">
        <f t="shared" si="13"/>
        <v/>
      </c>
      <c r="AD21" s="16" t="str">
        <f t="shared" si="14"/>
        <v/>
      </c>
      <c r="AE21" s="16" t="str">
        <f t="shared" si="15"/>
        <v/>
      </c>
      <c r="AF21" s="28"/>
      <c r="AG21" s="15" t="str">
        <f t="shared" si="16"/>
        <v/>
      </c>
      <c r="AH21" s="16" t="str">
        <f t="shared" si="17"/>
        <v/>
      </c>
      <c r="AI21" s="16" t="str">
        <f t="shared" si="18"/>
        <v/>
      </c>
      <c r="AJ21" s="16" t="str">
        <f t="shared" si="19"/>
        <v/>
      </c>
      <c r="AK21" s="16" t="str">
        <f t="shared" si="20"/>
        <v/>
      </c>
      <c r="AL21" s="28"/>
      <c r="AM21" s="15" t="str">
        <f t="shared" si="21"/>
        <v/>
      </c>
      <c r="AN21" s="16" t="str">
        <f t="shared" si="22"/>
        <v/>
      </c>
      <c r="AO21" s="16" t="str">
        <f t="shared" si="23"/>
        <v/>
      </c>
      <c r="AP21" s="16" t="str">
        <f t="shared" si="24"/>
        <v/>
      </c>
      <c r="AQ21" s="16" t="str">
        <f t="shared" si="25"/>
        <v/>
      </c>
      <c r="AR21" s="19" t="str">
        <f t="shared" si="26"/>
        <v/>
      </c>
      <c r="AS21" s="27" t="str">
        <f t="shared" si="27"/>
        <v/>
      </c>
      <c r="AT21" s="18" t="str">
        <f t="shared" si="28"/>
        <v/>
      </c>
      <c r="AU21" s="42">
        <v>0</v>
      </c>
      <c r="AV21" s="17">
        <f t="shared" si="31"/>
        <v>0</v>
      </c>
      <c r="AW21" s="18">
        <f t="shared" si="32"/>
        <v>1</v>
      </c>
      <c r="AX21" s="4" t="str">
        <f t="shared" si="33"/>
        <v>=</v>
      </c>
      <c r="AY21" s="42"/>
      <c r="AZ21" s="4" t="str">
        <f t="shared" si="34"/>
        <v/>
      </c>
      <c r="BA21" s="4" t="str">
        <f t="shared" si="35"/>
        <v/>
      </c>
      <c r="BB21" s="29"/>
      <c r="BC21" s="4" t="str">
        <f t="shared" si="29"/>
        <v/>
      </c>
    </row>
    <row r="22" spans="1:55" ht="15">
      <c r="A22" s="54" t="str">
        <f t="shared" si="30"/>
        <v/>
      </c>
      <c r="B22" s="73">
        <f t="shared" si="0"/>
        <v>13</v>
      </c>
      <c r="C22" s="73" t="str">
        <f t="shared" si="1"/>
        <v/>
      </c>
      <c r="D22" s="95" t="str">
        <f t="shared" si="2"/>
        <v/>
      </c>
      <c r="E22" s="81"/>
      <c r="F22" s="104" t="s">
        <v>182</v>
      </c>
      <c r="G22" s="104" t="s">
        <v>183</v>
      </c>
      <c r="H22" s="105">
        <v>35</v>
      </c>
      <c r="I22" s="106" t="s">
        <v>105</v>
      </c>
      <c r="J22" s="84">
        <v>241</v>
      </c>
      <c r="K22" s="84">
        <v>195</v>
      </c>
      <c r="L22" s="84">
        <v>181</v>
      </c>
      <c r="M22" s="84">
        <v>170</v>
      </c>
      <c r="N22" s="84">
        <v>140</v>
      </c>
      <c r="O22" s="84">
        <v>130</v>
      </c>
      <c r="P22" s="59">
        <f t="shared" si="3"/>
        <v>1057</v>
      </c>
      <c r="Q22" s="68">
        <f t="shared" si="4"/>
        <v>13</v>
      </c>
      <c r="R22" s="54" t="str">
        <f t="shared" si="5"/>
        <v/>
      </c>
      <c r="S22" s="41"/>
      <c r="T22" s="28"/>
      <c r="U22" s="15" t="str">
        <f t="shared" si="6"/>
        <v/>
      </c>
      <c r="V22" s="16" t="str">
        <f t="shared" si="7"/>
        <v/>
      </c>
      <c r="W22" s="16" t="str">
        <f t="shared" si="8"/>
        <v/>
      </c>
      <c r="X22" s="16" t="str">
        <f t="shared" si="9"/>
        <v/>
      </c>
      <c r="Y22" s="16" t="str">
        <f t="shared" si="10"/>
        <v/>
      </c>
      <c r="Z22" s="28"/>
      <c r="AA22" s="15" t="str">
        <f t="shared" si="11"/>
        <v/>
      </c>
      <c r="AB22" s="16" t="str">
        <f t="shared" si="12"/>
        <v/>
      </c>
      <c r="AC22" s="16" t="str">
        <f t="shared" si="13"/>
        <v/>
      </c>
      <c r="AD22" s="16" t="str">
        <f t="shared" si="14"/>
        <v/>
      </c>
      <c r="AE22" s="16" t="str">
        <f t="shared" si="15"/>
        <v/>
      </c>
      <c r="AF22" s="28"/>
      <c r="AG22" s="15" t="str">
        <f t="shared" si="16"/>
        <v/>
      </c>
      <c r="AH22" s="16" t="str">
        <f t="shared" si="17"/>
        <v/>
      </c>
      <c r="AI22" s="16" t="str">
        <f t="shared" si="18"/>
        <v/>
      </c>
      <c r="AJ22" s="16" t="str">
        <f t="shared" si="19"/>
        <v/>
      </c>
      <c r="AK22" s="16" t="str">
        <f t="shared" si="20"/>
        <v/>
      </c>
      <c r="AL22" s="28"/>
      <c r="AM22" s="15" t="str">
        <f t="shared" si="21"/>
        <v/>
      </c>
      <c r="AN22" s="16" t="str">
        <f t="shared" si="22"/>
        <v/>
      </c>
      <c r="AO22" s="16" t="str">
        <f t="shared" si="23"/>
        <v/>
      </c>
      <c r="AP22" s="16" t="str">
        <f t="shared" si="24"/>
        <v/>
      </c>
      <c r="AQ22" s="16" t="str">
        <f t="shared" si="25"/>
        <v/>
      </c>
      <c r="AR22" s="19" t="str">
        <f t="shared" si="26"/>
        <v/>
      </c>
      <c r="AS22" s="27" t="str">
        <f t="shared" si="27"/>
        <v/>
      </c>
      <c r="AT22" s="18" t="str">
        <f t="shared" si="28"/>
        <v/>
      </c>
      <c r="AU22" s="42">
        <v>0</v>
      </c>
      <c r="AV22" s="17">
        <f t="shared" si="31"/>
        <v>0</v>
      </c>
      <c r="AW22" s="18">
        <f t="shared" si="32"/>
        <v>1</v>
      </c>
      <c r="AX22" s="4" t="str">
        <f t="shared" si="33"/>
        <v>=</v>
      </c>
      <c r="AY22" s="42"/>
      <c r="AZ22" s="4" t="str">
        <f t="shared" si="34"/>
        <v/>
      </c>
      <c r="BA22" s="4" t="str">
        <f t="shared" si="35"/>
        <v/>
      </c>
      <c r="BB22" s="29"/>
      <c r="BC22" s="4" t="str">
        <f t="shared" si="29"/>
        <v/>
      </c>
    </row>
    <row r="23" spans="1:55" ht="15">
      <c r="A23" s="54" t="str">
        <f t="shared" si="30"/>
        <v/>
      </c>
      <c r="B23" s="73">
        <f t="shared" si="0"/>
        <v>14</v>
      </c>
      <c r="C23" s="73" t="str">
        <f t="shared" si="1"/>
        <v/>
      </c>
      <c r="D23" s="95" t="str">
        <f t="shared" si="2"/>
        <v/>
      </c>
      <c r="E23" s="81"/>
      <c r="F23" s="104" t="s">
        <v>176</v>
      </c>
      <c r="G23" s="104" t="s">
        <v>177</v>
      </c>
      <c r="H23" s="105">
        <v>15</v>
      </c>
      <c r="I23" s="105" t="s">
        <v>103</v>
      </c>
      <c r="J23" s="84">
        <v>225</v>
      </c>
      <c r="K23" s="84">
        <v>191</v>
      </c>
      <c r="L23" s="84">
        <v>170</v>
      </c>
      <c r="M23" s="84">
        <v>160</v>
      </c>
      <c r="N23" s="84">
        <v>140</v>
      </c>
      <c r="O23" s="84">
        <v>130</v>
      </c>
      <c r="P23" s="59">
        <f t="shared" si="3"/>
        <v>1016</v>
      </c>
      <c r="Q23" s="68">
        <f t="shared" si="4"/>
        <v>14</v>
      </c>
      <c r="R23" s="54" t="str">
        <f t="shared" si="5"/>
        <v/>
      </c>
      <c r="S23" s="41"/>
      <c r="T23" s="28"/>
      <c r="U23" s="15" t="str">
        <f t="shared" si="6"/>
        <v/>
      </c>
      <c r="V23" s="16" t="str">
        <f t="shared" si="7"/>
        <v/>
      </c>
      <c r="W23" s="16" t="str">
        <f t="shared" si="8"/>
        <v/>
      </c>
      <c r="X23" s="16" t="str">
        <f t="shared" si="9"/>
        <v/>
      </c>
      <c r="Y23" s="16" t="str">
        <f t="shared" si="10"/>
        <v/>
      </c>
      <c r="Z23" s="28"/>
      <c r="AA23" s="15" t="str">
        <f t="shared" si="11"/>
        <v/>
      </c>
      <c r="AB23" s="16" t="str">
        <f t="shared" si="12"/>
        <v/>
      </c>
      <c r="AC23" s="16" t="str">
        <f t="shared" si="13"/>
        <v/>
      </c>
      <c r="AD23" s="16" t="str">
        <f t="shared" si="14"/>
        <v/>
      </c>
      <c r="AE23" s="16" t="str">
        <f t="shared" si="15"/>
        <v/>
      </c>
      <c r="AF23" s="28"/>
      <c r="AG23" s="15" t="str">
        <f t="shared" si="16"/>
        <v/>
      </c>
      <c r="AH23" s="16" t="str">
        <f t="shared" si="17"/>
        <v/>
      </c>
      <c r="AI23" s="16" t="str">
        <f t="shared" si="18"/>
        <v/>
      </c>
      <c r="AJ23" s="16" t="str">
        <f t="shared" si="19"/>
        <v/>
      </c>
      <c r="AK23" s="16" t="str">
        <f t="shared" si="20"/>
        <v/>
      </c>
      <c r="AL23" s="28"/>
      <c r="AM23" s="15" t="str">
        <f t="shared" si="21"/>
        <v/>
      </c>
      <c r="AN23" s="16" t="str">
        <f t="shared" si="22"/>
        <v/>
      </c>
      <c r="AO23" s="16" t="str">
        <f t="shared" si="23"/>
        <v/>
      </c>
      <c r="AP23" s="16" t="str">
        <f t="shared" si="24"/>
        <v/>
      </c>
      <c r="AQ23" s="16" t="str">
        <f t="shared" si="25"/>
        <v/>
      </c>
      <c r="AR23" s="19" t="str">
        <f t="shared" si="26"/>
        <v/>
      </c>
      <c r="AS23" s="27" t="str">
        <f t="shared" si="27"/>
        <v/>
      </c>
      <c r="AT23" s="18" t="str">
        <f t="shared" si="28"/>
        <v/>
      </c>
      <c r="AU23" s="42">
        <v>0</v>
      </c>
      <c r="AV23" s="17">
        <f t="shared" si="31"/>
        <v>0</v>
      </c>
      <c r="AW23" s="18">
        <f t="shared" si="32"/>
        <v>1</v>
      </c>
      <c r="AX23" s="4" t="str">
        <f t="shared" si="33"/>
        <v>=</v>
      </c>
      <c r="AY23" s="42"/>
      <c r="AZ23" s="4" t="str">
        <f t="shared" si="34"/>
        <v/>
      </c>
      <c r="BA23" s="4" t="str">
        <f t="shared" si="35"/>
        <v/>
      </c>
      <c r="BB23" s="29"/>
      <c r="BC23" s="4" t="str">
        <f t="shared" si="29"/>
        <v/>
      </c>
    </row>
    <row r="24" spans="1:55" ht="15">
      <c r="A24" s="54" t="str">
        <f t="shared" si="30"/>
        <v/>
      </c>
      <c r="B24" s="73">
        <f t="shared" si="0"/>
        <v>15</v>
      </c>
      <c r="C24" s="73" t="str">
        <f t="shared" si="1"/>
        <v/>
      </c>
      <c r="D24" s="95" t="str">
        <f t="shared" si="2"/>
        <v/>
      </c>
      <c r="E24" s="81"/>
      <c r="F24" s="104" t="s">
        <v>165</v>
      </c>
      <c r="G24" s="104" t="s">
        <v>166</v>
      </c>
      <c r="H24" s="105">
        <v>6</v>
      </c>
      <c r="I24" s="105" t="s">
        <v>106</v>
      </c>
      <c r="J24" s="84">
        <v>221</v>
      </c>
      <c r="K24" s="84">
        <v>191</v>
      </c>
      <c r="L24" s="84">
        <v>170</v>
      </c>
      <c r="M24" s="84">
        <v>160</v>
      </c>
      <c r="N24" s="84">
        <v>140</v>
      </c>
      <c r="O24" s="84">
        <v>130</v>
      </c>
      <c r="P24" s="59">
        <f t="shared" si="3"/>
        <v>1012</v>
      </c>
      <c r="Q24" s="68">
        <f t="shared" si="4"/>
        <v>15</v>
      </c>
      <c r="R24" s="54" t="str">
        <f t="shared" si="5"/>
        <v/>
      </c>
      <c r="S24" s="41"/>
      <c r="T24" s="28"/>
      <c r="U24" s="15" t="str">
        <f t="shared" si="6"/>
        <v/>
      </c>
      <c r="V24" s="16" t="str">
        <f t="shared" si="7"/>
        <v/>
      </c>
      <c r="W24" s="16" t="str">
        <f t="shared" si="8"/>
        <v/>
      </c>
      <c r="X24" s="16" t="str">
        <f t="shared" si="9"/>
        <v/>
      </c>
      <c r="Y24" s="16" t="str">
        <f t="shared" si="10"/>
        <v/>
      </c>
      <c r="Z24" s="28"/>
      <c r="AA24" s="15" t="str">
        <f t="shared" si="11"/>
        <v/>
      </c>
      <c r="AB24" s="16" t="str">
        <f t="shared" si="12"/>
        <v/>
      </c>
      <c r="AC24" s="16" t="str">
        <f t="shared" si="13"/>
        <v/>
      </c>
      <c r="AD24" s="16" t="str">
        <f t="shared" si="14"/>
        <v/>
      </c>
      <c r="AE24" s="16" t="str">
        <f t="shared" si="15"/>
        <v/>
      </c>
      <c r="AF24" s="28"/>
      <c r="AG24" s="15" t="str">
        <f t="shared" si="16"/>
        <v/>
      </c>
      <c r="AH24" s="16" t="str">
        <f t="shared" si="17"/>
        <v/>
      </c>
      <c r="AI24" s="16" t="str">
        <f t="shared" si="18"/>
        <v/>
      </c>
      <c r="AJ24" s="16" t="str">
        <f t="shared" si="19"/>
        <v/>
      </c>
      <c r="AK24" s="16" t="str">
        <f t="shared" si="20"/>
        <v/>
      </c>
      <c r="AL24" s="28"/>
      <c r="AM24" s="15" t="str">
        <f t="shared" si="21"/>
        <v/>
      </c>
      <c r="AN24" s="16" t="str">
        <f t="shared" si="22"/>
        <v/>
      </c>
      <c r="AO24" s="16" t="str">
        <f t="shared" si="23"/>
        <v/>
      </c>
      <c r="AP24" s="16" t="str">
        <f t="shared" si="24"/>
        <v/>
      </c>
      <c r="AQ24" s="16" t="str">
        <f t="shared" si="25"/>
        <v/>
      </c>
      <c r="AR24" s="19" t="str">
        <f t="shared" si="26"/>
        <v/>
      </c>
      <c r="AS24" s="27" t="str">
        <f t="shared" si="27"/>
        <v/>
      </c>
      <c r="AT24" s="18" t="str">
        <f t="shared" si="28"/>
        <v/>
      </c>
      <c r="AU24" s="42">
        <v>0</v>
      </c>
      <c r="AV24" s="17">
        <f t="shared" si="31"/>
        <v>0</v>
      </c>
      <c r="AW24" s="18">
        <f t="shared" si="32"/>
        <v>1</v>
      </c>
      <c r="AX24" s="4" t="str">
        <f t="shared" si="33"/>
        <v>=</v>
      </c>
      <c r="AY24" s="42"/>
      <c r="AZ24" s="4" t="str">
        <f t="shared" si="34"/>
        <v/>
      </c>
      <c r="BA24" s="4" t="str">
        <f t="shared" si="35"/>
        <v/>
      </c>
      <c r="BB24" s="29"/>
      <c r="BC24" s="4" t="str">
        <f t="shared" si="29"/>
        <v/>
      </c>
    </row>
    <row r="25" spans="1:55" ht="15">
      <c r="A25" s="54" t="str">
        <f t="shared" si="30"/>
        <v/>
      </c>
      <c r="B25" s="73">
        <f t="shared" si="0"/>
        <v>16</v>
      </c>
      <c r="C25" s="73" t="str">
        <f t="shared" si="1"/>
        <v/>
      </c>
      <c r="D25" s="95" t="str">
        <f t="shared" si="2"/>
        <v/>
      </c>
      <c r="E25" s="81"/>
      <c r="F25" s="104" t="s">
        <v>174</v>
      </c>
      <c r="G25" s="104" t="s">
        <v>175</v>
      </c>
      <c r="H25" s="105">
        <v>20</v>
      </c>
      <c r="I25" s="105" t="s">
        <v>103</v>
      </c>
      <c r="J25" s="84">
        <v>230</v>
      </c>
      <c r="K25" s="84">
        <v>220</v>
      </c>
      <c r="L25" s="84">
        <v>205</v>
      </c>
      <c r="M25" s="84">
        <v>200</v>
      </c>
      <c r="N25" s="84">
        <v>120</v>
      </c>
      <c r="O25" s="84"/>
      <c r="P25" s="59">
        <f t="shared" si="3"/>
        <v>975</v>
      </c>
      <c r="Q25" s="68">
        <f t="shared" si="4"/>
        <v>16</v>
      </c>
      <c r="R25" s="54" t="str">
        <f t="shared" si="5"/>
        <v/>
      </c>
      <c r="S25" s="41"/>
      <c r="T25" s="28"/>
      <c r="U25" s="15" t="str">
        <f t="shared" si="6"/>
        <v/>
      </c>
      <c r="V25" s="16" t="str">
        <f t="shared" si="7"/>
        <v/>
      </c>
      <c r="W25" s="16" t="str">
        <f t="shared" si="8"/>
        <v/>
      </c>
      <c r="X25" s="16" t="str">
        <f t="shared" si="9"/>
        <v/>
      </c>
      <c r="Y25" s="16" t="str">
        <f t="shared" si="10"/>
        <v/>
      </c>
      <c r="Z25" s="28"/>
      <c r="AA25" s="15" t="str">
        <f t="shared" si="11"/>
        <v/>
      </c>
      <c r="AB25" s="16" t="str">
        <f t="shared" si="12"/>
        <v/>
      </c>
      <c r="AC25" s="16" t="str">
        <f t="shared" si="13"/>
        <v/>
      </c>
      <c r="AD25" s="16" t="str">
        <f t="shared" si="14"/>
        <v/>
      </c>
      <c r="AE25" s="16" t="str">
        <f t="shared" si="15"/>
        <v/>
      </c>
      <c r="AF25" s="28"/>
      <c r="AG25" s="15" t="str">
        <f t="shared" si="16"/>
        <v/>
      </c>
      <c r="AH25" s="16" t="str">
        <f t="shared" si="17"/>
        <v/>
      </c>
      <c r="AI25" s="16" t="str">
        <f t="shared" si="18"/>
        <v/>
      </c>
      <c r="AJ25" s="16" t="str">
        <f t="shared" si="19"/>
        <v/>
      </c>
      <c r="AK25" s="16" t="str">
        <f t="shared" si="20"/>
        <v/>
      </c>
      <c r="AL25" s="28"/>
      <c r="AM25" s="15" t="str">
        <f t="shared" si="21"/>
        <v/>
      </c>
      <c r="AN25" s="16" t="str">
        <f t="shared" si="22"/>
        <v/>
      </c>
      <c r="AO25" s="16" t="str">
        <f t="shared" si="23"/>
        <v/>
      </c>
      <c r="AP25" s="16" t="str">
        <f t="shared" si="24"/>
        <v/>
      </c>
      <c r="AQ25" s="16" t="str">
        <f t="shared" si="25"/>
        <v/>
      </c>
      <c r="AR25" s="19" t="str">
        <f t="shared" si="26"/>
        <v/>
      </c>
      <c r="AS25" s="27" t="str">
        <f t="shared" si="27"/>
        <v/>
      </c>
      <c r="AT25" s="18" t="str">
        <f t="shared" si="28"/>
        <v/>
      </c>
      <c r="AU25" s="42">
        <v>0</v>
      </c>
      <c r="AV25" s="17">
        <f t="shared" si="31"/>
        <v>0</v>
      </c>
      <c r="AW25" s="18">
        <f t="shared" si="32"/>
        <v>1</v>
      </c>
      <c r="AX25" s="4" t="str">
        <f t="shared" si="33"/>
        <v>=</v>
      </c>
      <c r="AY25" s="42"/>
      <c r="AZ25" s="4" t="str">
        <f t="shared" si="34"/>
        <v/>
      </c>
      <c r="BA25" s="4" t="str">
        <f t="shared" si="35"/>
        <v/>
      </c>
      <c r="BB25" s="29"/>
      <c r="BC25" s="4" t="str">
        <f t="shared" si="29"/>
        <v/>
      </c>
    </row>
    <row r="26" spans="1:55" ht="15">
      <c r="A26" s="54" t="str">
        <f t="shared" si="30"/>
        <v/>
      </c>
      <c r="B26" s="73">
        <f t="shared" si="0"/>
        <v>17</v>
      </c>
      <c r="C26" s="73" t="str">
        <f t="shared" si="1"/>
        <v/>
      </c>
      <c r="D26" s="95" t="str">
        <f t="shared" si="2"/>
        <v/>
      </c>
      <c r="E26" s="81"/>
      <c r="F26" s="104" t="s">
        <v>188</v>
      </c>
      <c r="G26" s="104" t="s">
        <v>189</v>
      </c>
      <c r="H26" s="105">
        <v>30</v>
      </c>
      <c r="I26" s="105" t="s">
        <v>144</v>
      </c>
      <c r="J26" s="84">
        <v>165</v>
      </c>
      <c r="K26" s="84">
        <v>130</v>
      </c>
      <c r="L26" s="84">
        <v>105</v>
      </c>
      <c r="M26" s="84">
        <v>100</v>
      </c>
      <c r="N26" s="84">
        <v>90</v>
      </c>
      <c r="O26" s="84">
        <v>80</v>
      </c>
      <c r="P26" s="59">
        <f t="shared" si="3"/>
        <v>670</v>
      </c>
      <c r="Q26" s="68">
        <f t="shared" si="4"/>
        <v>17</v>
      </c>
      <c r="R26" s="54" t="str">
        <f t="shared" si="5"/>
        <v/>
      </c>
      <c r="S26" s="41"/>
      <c r="T26" s="28"/>
      <c r="U26" s="15" t="str">
        <f t="shared" si="6"/>
        <v/>
      </c>
      <c r="V26" s="16" t="str">
        <f t="shared" si="7"/>
        <v/>
      </c>
      <c r="W26" s="16" t="str">
        <f t="shared" si="8"/>
        <v/>
      </c>
      <c r="X26" s="16" t="str">
        <f t="shared" si="9"/>
        <v/>
      </c>
      <c r="Y26" s="16" t="str">
        <f t="shared" si="10"/>
        <v/>
      </c>
      <c r="Z26" s="28"/>
      <c r="AA26" s="15" t="str">
        <f t="shared" si="11"/>
        <v/>
      </c>
      <c r="AB26" s="16" t="str">
        <f t="shared" si="12"/>
        <v/>
      </c>
      <c r="AC26" s="16" t="str">
        <f t="shared" si="13"/>
        <v/>
      </c>
      <c r="AD26" s="16" t="str">
        <f t="shared" si="14"/>
        <v/>
      </c>
      <c r="AE26" s="16" t="str">
        <f t="shared" si="15"/>
        <v/>
      </c>
      <c r="AF26" s="28"/>
      <c r="AG26" s="15" t="str">
        <f t="shared" si="16"/>
        <v/>
      </c>
      <c r="AH26" s="16" t="str">
        <f t="shared" si="17"/>
        <v/>
      </c>
      <c r="AI26" s="16" t="str">
        <f t="shared" si="18"/>
        <v/>
      </c>
      <c r="AJ26" s="16" t="str">
        <f t="shared" si="19"/>
        <v/>
      </c>
      <c r="AK26" s="16" t="str">
        <f t="shared" si="20"/>
        <v/>
      </c>
      <c r="AL26" s="28"/>
      <c r="AM26" s="15" t="str">
        <f t="shared" si="21"/>
        <v/>
      </c>
      <c r="AN26" s="16" t="str">
        <f t="shared" si="22"/>
        <v/>
      </c>
      <c r="AO26" s="16" t="str">
        <f t="shared" si="23"/>
        <v/>
      </c>
      <c r="AP26" s="16" t="str">
        <f t="shared" si="24"/>
        <v/>
      </c>
      <c r="AQ26" s="16" t="str">
        <f t="shared" si="25"/>
        <v/>
      </c>
      <c r="AR26" s="19" t="str">
        <f t="shared" si="26"/>
        <v/>
      </c>
      <c r="AS26" s="27" t="str">
        <f t="shared" si="27"/>
        <v/>
      </c>
      <c r="AT26" s="18" t="str">
        <f t="shared" si="28"/>
        <v/>
      </c>
      <c r="AU26" s="42">
        <v>0</v>
      </c>
      <c r="AV26" s="17">
        <f t="shared" si="31"/>
        <v>0</v>
      </c>
      <c r="AW26" s="18">
        <f t="shared" si="32"/>
        <v>1</v>
      </c>
      <c r="AX26" s="4" t="str">
        <f t="shared" si="33"/>
        <v>=</v>
      </c>
      <c r="AY26" s="42"/>
      <c r="AZ26" s="4" t="str">
        <f t="shared" si="34"/>
        <v/>
      </c>
      <c r="BA26" s="4" t="str">
        <f t="shared" si="35"/>
        <v/>
      </c>
      <c r="BB26" s="29"/>
      <c r="BC26" s="4" t="str">
        <f t="shared" si="29"/>
        <v/>
      </c>
    </row>
    <row r="27" spans="1:55" ht="15">
      <c r="A27" s="54" t="str">
        <f t="shared" si="30"/>
        <v/>
      </c>
      <c r="B27" s="73">
        <f t="shared" si="0"/>
        <v>18</v>
      </c>
      <c r="C27" s="73" t="str">
        <f t="shared" si="1"/>
        <v/>
      </c>
      <c r="D27" s="95" t="str">
        <f t="shared" si="2"/>
        <v/>
      </c>
      <c r="E27" s="81"/>
      <c r="F27" s="104" t="s">
        <v>190</v>
      </c>
      <c r="G27" s="104" t="s">
        <v>191</v>
      </c>
      <c r="H27" s="105">
        <v>2</v>
      </c>
      <c r="I27" s="105" t="s">
        <v>106</v>
      </c>
      <c r="J27" s="84">
        <v>230</v>
      </c>
      <c r="K27" s="84">
        <v>140</v>
      </c>
      <c r="L27" s="84">
        <v>120</v>
      </c>
      <c r="M27" s="84">
        <v>80</v>
      </c>
      <c r="N27" s="84">
        <v>0</v>
      </c>
      <c r="O27" s="84"/>
      <c r="P27" s="59">
        <f t="shared" si="3"/>
        <v>570</v>
      </c>
      <c r="Q27" s="68">
        <f t="shared" si="4"/>
        <v>18</v>
      </c>
      <c r="R27" s="54" t="str">
        <f t="shared" si="5"/>
        <v/>
      </c>
      <c r="S27" s="41"/>
      <c r="T27" s="28"/>
      <c r="U27" s="15" t="str">
        <f t="shared" si="6"/>
        <v/>
      </c>
      <c r="V27" s="16" t="str">
        <f t="shared" si="7"/>
        <v/>
      </c>
      <c r="W27" s="16" t="str">
        <f t="shared" si="8"/>
        <v/>
      </c>
      <c r="X27" s="16" t="str">
        <f t="shared" si="9"/>
        <v/>
      </c>
      <c r="Y27" s="16" t="str">
        <f t="shared" si="10"/>
        <v/>
      </c>
      <c r="Z27" s="28"/>
      <c r="AA27" s="15" t="str">
        <f t="shared" si="11"/>
        <v/>
      </c>
      <c r="AB27" s="16" t="str">
        <f t="shared" si="12"/>
        <v/>
      </c>
      <c r="AC27" s="16" t="str">
        <f t="shared" si="13"/>
        <v/>
      </c>
      <c r="AD27" s="16" t="str">
        <f t="shared" si="14"/>
        <v/>
      </c>
      <c r="AE27" s="16" t="str">
        <f t="shared" si="15"/>
        <v/>
      </c>
      <c r="AF27" s="28"/>
      <c r="AG27" s="15" t="str">
        <f t="shared" si="16"/>
        <v/>
      </c>
      <c r="AH27" s="16" t="str">
        <f t="shared" si="17"/>
        <v/>
      </c>
      <c r="AI27" s="16" t="str">
        <f t="shared" si="18"/>
        <v/>
      </c>
      <c r="AJ27" s="16" t="str">
        <f t="shared" si="19"/>
        <v/>
      </c>
      <c r="AK27" s="16" t="str">
        <f t="shared" si="20"/>
        <v/>
      </c>
      <c r="AL27" s="28"/>
      <c r="AM27" s="15" t="str">
        <f t="shared" si="21"/>
        <v/>
      </c>
      <c r="AN27" s="16" t="str">
        <f t="shared" si="22"/>
        <v/>
      </c>
      <c r="AO27" s="16" t="str">
        <f t="shared" si="23"/>
        <v/>
      </c>
      <c r="AP27" s="16" t="str">
        <f t="shared" si="24"/>
        <v/>
      </c>
      <c r="AQ27" s="16" t="str">
        <f t="shared" si="25"/>
        <v/>
      </c>
      <c r="AR27" s="19" t="str">
        <f t="shared" si="26"/>
        <v/>
      </c>
      <c r="AS27" s="27" t="str">
        <f t="shared" si="27"/>
        <v/>
      </c>
      <c r="AT27" s="18" t="str">
        <f t="shared" si="28"/>
        <v/>
      </c>
      <c r="AU27" s="42">
        <v>0</v>
      </c>
      <c r="AV27" s="17">
        <f t="shared" si="31"/>
        <v>0</v>
      </c>
      <c r="AW27" s="18">
        <f t="shared" si="32"/>
        <v>1</v>
      </c>
      <c r="AX27" s="4" t="str">
        <f t="shared" si="33"/>
        <v>=</v>
      </c>
      <c r="AY27" s="42"/>
      <c r="AZ27" s="4" t="str">
        <f t="shared" si="34"/>
        <v/>
      </c>
      <c r="BA27" s="4" t="str">
        <f t="shared" si="35"/>
        <v/>
      </c>
      <c r="BB27" s="29"/>
      <c r="BC27" s="4" t="str">
        <f t="shared" si="29"/>
        <v/>
      </c>
    </row>
    <row r="28" spans="1:55" ht="15">
      <c r="A28" s="54" t="str">
        <f t="shared" si="30"/>
        <v/>
      </c>
      <c r="B28" s="73">
        <f t="shared" si="0"/>
        <v>19</v>
      </c>
      <c r="C28" s="73" t="str">
        <f t="shared" si="1"/>
        <v/>
      </c>
      <c r="D28" s="95" t="str">
        <f t="shared" si="2"/>
        <v/>
      </c>
      <c r="E28" s="81"/>
      <c r="F28" s="104" t="s">
        <v>185</v>
      </c>
      <c r="G28" s="104" t="s">
        <v>186</v>
      </c>
      <c r="H28" s="105">
        <v>10</v>
      </c>
      <c r="I28" s="105" t="s">
        <v>106</v>
      </c>
      <c r="J28" s="84">
        <v>225</v>
      </c>
      <c r="K28" s="84">
        <v>200</v>
      </c>
      <c r="L28" s="84">
        <v>120</v>
      </c>
      <c r="M28" s="84"/>
      <c r="N28" s="84"/>
      <c r="O28" s="84"/>
      <c r="P28" s="59">
        <f t="shared" si="3"/>
        <v>545</v>
      </c>
      <c r="Q28" s="68">
        <f t="shared" si="4"/>
        <v>19</v>
      </c>
      <c r="R28" s="54" t="str">
        <f t="shared" si="5"/>
        <v/>
      </c>
      <c r="S28" s="41"/>
      <c r="T28" s="28"/>
      <c r="U28" s="15" t="str">
        <f t="shared" si="6"/>
        <v/>
      </c>
      <c r="V28" s="16" t="str">
        <f t="shared" si="7"/>
        <v/>
      </c>
      <c r="W28" s="16" t="str">
        <f t="shared" si="8"/>
        <v/>
      </c>
      <c r="X28" s="16" t="str">
        <f t="shared" si="9"/>
        <v/>
      </c>
      <c r="Y28" s="16" t="str">
        <f t="shared" si="10"/>
        <v/>
      </c>
      <c r="Z28" s="28"/>
      <c r="AA28" s="15" t="str">
        <f t="shared" si="11"/>
        <v/>
      </c>
      <c r="AB28" s="16" t="str">
        <f t="shared" si="12"/>
        <v/>
      </c>
      <c r="AC28" s="16" t="str">
        <f t="shared" si="13"/>
        <v/>
      </c>
      <c r="AD28" s="16" t="str">
        <f t="shared" si="14"/>
        <v/>
      </c>
      <c r="AE28" s="16" t="str">
        <f t="shared" si="15"/>
        <v/>
      </c>
      <c r="AF28" s="28"/>
      <c r="AG28" s="15" t="str">
        <f t="shared" si="16"/>
        <v/>
      </c>
      <c r="AH28" s="16" t="str">
        <f t="shared" si="17"/>
        <v/>
      </c>
      <c r="AI28" s="16" t="str">
        <f t="shared" si="18"/>
        <v/>
      </c>
      <c r="AJ28" s="16" t="str">
        <f t="shared" si="19"/>
        <v/>
      </c>
      <c r="AK28" s="16" t="str">
        <f t="shared" si="20"/>
        <v/>
      </c>
      <c r="AL28" s="28"/>
      <c r="AM28" s="15" t="str">
        <f t="shared" si="21"/>
        <v/>
      </c>
      <c r="AN28" s="16" t="str">
        <f t="shared" si="22"/>
        <v/>
      </c>
      <c r="AO28" s="16" t="str">
        <f t="shared" si="23"/>
        <v/>
      </c>
      <c r="AP28" s="16" t="str">
        <f t="shared" si="24"/>
        <v/>
      </c>
      <c r="AQ28" s="16" t="str">
        <f t="shared" si="25"/>
        <v/>
      </c>
      <c r="AR28" s="19" t="str">
        <f t="shared" si="26"/>
        <v/>
      </c>
      <c r="AS28" s="27" t="str">
        <f t="shared" si="27"/>
        <v/>
      </c>
      <c r="AT28" s="18" t="str">
        <f t="shared" si="28"/>
        <v/>
      </c>
      <c r="AU28" s="42">
        <v>0</v>
      </c>
      <c r="AV28" s="17">
        <f t="shared" si="31"/>
        <v>0</v>
      </c>
      <c r="AW28" s="18">
        <f t="shared" si="32"/>
        <v>1</v>
      </c>
      <c r="AX28" s="4" t="str">
        <f t="shared" si="33"/>
        <v>=</v>
      </c>
      <c r="AY28" s="42"/>
      <c r="AZ28" s="4" t="str">
        <f t="shared" si="34"/>
        <v/>
      </c>
      <c r="BA28" s="4" t="str">
        <f t="shared" si="35"/>
        <v/>
      </c>
      <c r="BB28" s="29"/>
      <c r="BC28" s="4" t="str">
        <f t="shared" si="29"/>
        <v/>
      </c>
    </row>
    <row r="29" spans="1:55" ht="15">
      <c r="A29" s="54" t="str">
        <f t="shared" si="30"/>
        <v/>
      </c>
      <c r="B29" s="73" t="str">
        <f t="shared" si="0"/>
        <v/>
      </c>
      <c r="C29" s="73" t="str">
        <f t="shared" si="1"/>
        <v/>
      </c>
      <c r="D29" s="95" t="str">
        <f t="shared" si="2"/>
        <v/>
      </c>
      <c r="E29" s="81"/>
      <c r="F29" s="104"/>
      <c r="G29" s="104"/>
      <c r="H29" s="105"/>
      <c r="I29" s="105"/>
      <c r="J29" s="84"/>
      <c r="K29" s="84"/>
      <c r="L29" s="84"/>
      <c r="M29" s="84"/>
      <c r="N29" s="84"/>
      <c r="O29" s="84"/>
      <c r="P29" s="59" t="str">
        <f t="shared" si="3"/>
        <v/>
      </c>
      <c r="Q29" s="68" t="str">
        <f t="shared" si="4"/>
        <v/>
      </c>
      <c r="R29" s="54" t="str">
        <f t="shared" si="5"/>
        <v/>
      </c>
      <c r="S29" s="41"/>
      <c r="T29" s="28"/>
      <c r="U29" s="15" t="str">
        <f t="shared" si="6"/>
        <v/>
      </c>
      <c r="V29" s="16" t="str">
        <f t="shared" si="7"/>
        <v/>
      </c>
      <c r="W29" s="16" t="str">
        <f t="shared" si="8"/>
        <v/>
      </c>
      <c r="X29" s="16" t="str">
        <f t="shared" si="9"/>
        <v/>
      </c>
      <c r="Y29" s="16" t="str">
        <f t="shared" si="10"/>
        <v/>
      </c>
      <c r="Z29" s="28"/>
      <c r="AA29" s="15" t="str">
        <f t="shared" si="11"/>
        <v/>
      </c>
      <c r="AB29" s="16" t="str">
        <f t="shared" si="12"/>
        <v/>
      </c>
      <c r="AC29" s="16" t="str">
        <f t="shared" si="13"/>
        <v/>
      </c>
      <c r="AD29" s="16" t="str">
        <f t="shared" si="14"/>
        <v/>
      </c>
      <c r="AE29" s="16" t="str">
        <f t="shared" si="15"/>
        <v/>
      </c>
      <c r="AF29" s="28"/>
      <c r="AG29" s="15" t="str">
        <f t="shared" si="16"/>
        <v/>
      </c>
      <c r="AH29" s="16" t="str">
        <f t="shared" si="17"/>
        <v/>
      </c>
      <c r="AI29" s="16" t="str">
        <f t="shared" si="18"/>
        <v/>
      </c>
      <c r="AJ29" s="16" t="str">
        <f t="shared" si="19"/>
        <v/>
      </c>
      <c r="AK29" s="16" t="str">
        <f t="shared" si="20"/>
        <v/>
      </c>
      <c r="AL29" s="28"/>
      <c r="AM29" s="15" t="str">
        <f t="shared" si="21"/>
        <v/>
      </c>
      <c r="AN29" s="16" t="str">
        <f t="shared" si="22"/>
        <v/>
      </c>
      <c r="AO29" s="16" t="str">
        <f t="shared" si="23"/>
        <v/>
      </c>
      <c r="AP29" s="16" t="str">
        <f t="shared" si="24"/>
        <v/>
      </c>
      <c r="AQ29" s="16" t="str">
        <f t="shared" si="25"/>
        <v/>
      </c>
      <c r="AR29" s="19" t="str">
        <f t="shared" si="26"/>
        <v/>
      </c>
      <c r="AS29" s="27" t="str">
        <f t="shared" si="27"/>
        <v/>
      </c>
      <c r="AT29" s="18" t="str">
        <f t="shared" si="28"/>
        <v/>
      </c>
      <c r="AU29" s="42">
        <v>0</v>
      </c>
      <c r="AV29" s="17">
        <f t="shared" si="31"/>
        <v>0</v>
      </c>
      <c r="AW29" s="18">
        <f t="shared" si="32"/>
        <v>1</v>
      </c>
      <c r="AX29" s="4" t="str">
        <f t="shared" si="33"/>
        <v>=</v>
      </c>
      <c r="AY29" s="42"/>
      <c r="AZ29" s="4" t="str">
        <f t="shared" si="34"/>
        <v/>
      </c>
      <c r="BA29" s="4" t="str">
        <f t="shared" si="35"/>
        <v/>
      </c>
      <c r="BB29" s="29"/>
      <c r="BC29" s="4" t="str">
        <f t="shared" si="29"/>
        <v/>
      </c>
    </row>
    <row r="30" spans="1:55" ht="15">
      <c r="A30" s="54" t="str">
        <f t="shared" si="30"/>
        <v/>
      </c>
      <c r="B30" s="73" t="str">
        <f t="shared" si="0"/>
        <v/>
      </c>
      <c r="C30" s="73" t="str">
        <f t="shared" si="1"/>
        <v/>
      </c>
      <c r="D30" s="95" t="str">
        <f t="shared" si="2"/>
        <v/>
      </c>
      <c r="E30" s="81"/>
      <c r="F30" s="79"/>
      <c r="G30" s="79"/>
      <c r="H30" s="80"/>
      <c r="I30" s="80"/>
      <c r="J30" s="84"/>
      <c r="K30" s="84"/>
      <c r="L30" s="84"/>
      <c r="M30" s="84"/>
      <c r="N30" s="84"/>
      <c r="O30" s="84"/>
      <c r="P30" s="59" t="str">
        <f t="shared" si="3"/>
        <v/>
      </c>
      <c r="Q30" s="68" t="str">
        <f t="shared" si="4"/>
        <v/>
      </c>
      <c r="R30" s="54" t="str">
        <f t="shared" si="5"/>
        <v/>
      </c>
      <c r="S30" s="41"/>
      <c r="T30" s="28"/>
      <c r="U30" s="15" t="str">
        <f t="shared" si="6"/>
        <v/>
      </c>
      <c r="V30" s="16" t="str">
        <f t="shared" si="7"/>
        <v/>
      </c>
      <c r="W30" s="16" t="str">
        <f t="shared" si="8"/>
        <v/>
      </c>
      <c r="X30" s="16" t="str">
        <f t="shared" si="9"/>
        <v/>
      </c>
      <c r="Y30" s="16" t="str">
        <f t="shared" si="10"/>
        <v/>
      </c>
      <c r="Z30" s="28"/>
      <c r="AA30" s="15" t="str">
        <f t="shared" si="11"/>
        <v/>
      </c>
      <c r="AB30" s="16" t="str">
        <f t="shared" si="12"/>
        <v/>
      </c>
      <c r="AC30" s="16" t="str">
        <f t="shared" si="13"/>
        <v/>
      </c>
      <c r="AD30" s="16" t="str">
        <f t="shared" si="14"/>
        <v/>
      </c>
      <c r="AE30" s="16" t="str">
        <f t="shared" si="15"/>
        <v/>
      </c>
      <c r="AF30" s="28"/>
      <c r="AG30" s="15" t="str">
        <f t="shared" si="16"/>
        <v/>
      </c>
      <c r="AH30" s="16" t="str">
        <f t="shared" si="17"/>
        <v/>
      </c>
      <c r="AI30" s="16" t="str">
        <f t="shared" si="18"/>
        <v/>
      </c>
      <c r="AJ30" s="16" t="str">
        <f t="shared" si="19"/>
        <v/>
      </c>
      <c r="AK30" s="16" t="str">
        <f t="shared" si="20"/>
        <v/>
      </c>
      <c r="AL30" s="28"/>
      <c r="AM30" s="15" t="str">
        <f t="shared" si="21"/>
        <v/>
      </c>
      <c r="AN30" s="16" t="str">
        <f t="shared" si="22"/>
        <v/>
      </c>
      <c r="AO30" s="16" t="str">
        <f t="shared" si="23"/>
        <v/>
      </c>
      <c r="AP30" s="16" t="str">
        <f t="shared" si="24"/>
        <v/>
      </c>
      <c r="AQ30" s="16" t="str">
        <f t="shared" si="25"/>
        <v/>
      </c>
      <c r="AR30" s="19" t="str">
        <f t="shared" si="26"/>
        <v/>
      </c>
      <c r="AS30" s="27" t="str">
        <f t="shared" si="27"/>
        <v/>
      </c>
      <c r="AT30" s="18" t="str">
        <f t="shared" si="28"/>
        <v/>
      </c>
      <c r="AU30" s="42">
        <v>0</v>
      </c>
      <c r="AV30" s="17">
        <f t="shared" si="31"/>
        <v>0</v>
      </c>
      <c r="AW30" s="18">
        <f t="shared" si="32"/>
        <v>1</v>
      </c>
      <c r="AX30" s="4" t="str">
        <f t="shared" si="33"/>
        <v>=</v>
      </c>
      <c r="AY30" s="42"/>
      <c r="AZ30" s="4" t="str">
        <f t="shared" si="34"/>
        <v/>
      </c>
      <c r="BA30" s="4" t="str">
        <f t="shared" si="35"/>
        <v/>
      </c>
      <c r="BB30" s="29"/>
      <c r="BC30" s="4" t="str">
        <f t="shared" si="29"/>
        <v/>
      </c>
    </row>
    <row r="31" spans="1:55" ht="15">
      <c r="A31" s="54" t="str">
        <f t="shared" si="30"/>
        <v/>
      </c>
      <c r="B31" s="73" t="str">
        <f t="shared" si="0"/>
        <v/>
      </c>
      <c r="C31" s="73" t="str">
        <f t="shared" si="1"/>
        <v/>
      </c>
      <c r="D31" s="95" t="str">
        <f t="shared" si="2"/>
        <v/>
      </c>
      <c r="E31" s="81"/>
      <c r="F31" s="79"/>
      <c r="G31" s="79"/>
      <c r="H31" s="80"/>
      <c r="I31" s="80"/>
      <c r="J31" s="84"/>
      <c r="K31" s="84"/>
      <c r="L31" s="84"/>
      <c r="M31" s="84"/>
      <c r="N31" s="84"/>
      <c r="O31" s="84"/>
      <c r="P31" s="59" t="str">
        <f t="shared" si="3"/>
        <v/>
      </c>
      <c r="Q31" s="68" t="str">
        <f t="shared" si="4"/>
        <v/>
      </c>
      <c r="R31" s="54" t="str">
        <f t="shared" si="5"/>
        <v/>
      </c>
      <c r="S31" s="41"/>
      <c r="T31" s="28"/>
      <c r="U31" s="15" t="str">
        <f t="shared" si="6"/>
        <v/>
      </c>
      <c r="V31" s="16" t="str">
        <f t="shared" si="7"/>
        <v/>
      </c>
      <c r="W31" s="16" t="str">
        <f t="shared" si="8"/>
        <v/>
      </c>
      <c r="X31" s="16" t="str">
        <f t="shared" si="9"/>
        <v/>
      </c>
      <c r="Y31" s="16" t="str">
        <f t="shared" si="10"/>
        <v/>
      </c>
      <c r="Z31" s="28"/>
      <c r="AA31" s="15" t="str">
        <f t="shared" si="11"/>
        <v/>
      </c>
      <c r="AB31" s="16" t="str">
        <f t="shared" si="12"/>
        <v/>
      </c>
      <c r="AC31" s="16" t="str">
        <f t="shared" si="13"/>
        <v/>
      </c>
      <c r="AD31" s="16" t="str">
        <f t="shared" si="14"/>
        <v/>
      </c>
      <c r="AE31" s="16" t="str">
        <f t="shared" si="15"/>
        <v/>
      </c>
      <c r="AF31" s="28"/>
      <c r="AG31" s="15" t="str">
        <f t="shared" si="16"/>
        <v/>
      </c>
      <c r="AH31" s="16" t="str">
        <f t="shared" si="17"/>
        <v/>
      </c>
      <c r="AI31" s="16" t="str">
        <f t="shared" si="18"/>
        <v/>
      </c>
      <c r="AJ31" s="16" t="str">
        <f t="shared" si="19"/>
        <v/>
      </c>
      <c r="AK31" s="16" t="str">
        <f t="shared" si="20"/>
        <v/>
      </c>
      <c r="AL31" s="28"/>
      <c r="AM31" s="15" t="str">
        <f t="shared" si="21"/>
        <v/>
      </c>
      <c r="AN31" s="16" t="str">
        <f t="shared" si="22"/>
        <v/>
      </c>
      <c r="AO31" s="16" t="str">
        <f t="shared" si="23"/>
        <v/>
      </c>
      <c r="AP31" s="16" t="str">
        <f t="shared" si="24"/>
        <v/>
      </c>
      <c r="AQ31" s="16" t="str">
        <f t="shared" si="25"/>
        <v/>
      </c>
      <c r="AR31" s="19" t="str">
        <f t="shared" si="26"/>
        <v/>
      </c>
      <c r="AS31" s="27" t="str">
        <f t="shared" si="27"/>
        <v/>
      </c>
      <c r="AT31" s="18" t="str">
        <f t="shared" si="28"/>
        <v/>
      </c>
      <c r="AU31" s="42">
        <v>0</v>
      </c>
      <c r="AV31" s="17">
        <f t="shared" si="31"/>
        <v>0</v>
      </c>
      <c r="AW31" s="18">
        <f t="shared" si="32"/>
        <v>1</v>
      </c>
      <c r="AX31" s="4" t="str">
        <f t="shared" si="33"/>
        <v>=</v>
      </c>
      <c r="AY31" s="42"/>
      <c r="AZ31" s="4" t="str">
        <f t="shared" si="34"/>
        <v/>
      </c>
      <c r="BA31" s="4" t="str">
        <f t="shared" si="35"/>
        <v/>
      </c>
      <c r="BB31" s="29"/>
      <c r="BC31" s="4" t="str">
        <f t="shared" si="29"/>
        <v/>
      </c>
    </row>
    <row r="32" spans="1:55" ht="15">
      <c r="A32" s="54" t="str">
        <f t="shared" si="30"/>
        <v/>
      </c>
      <c r="B32" s="73" t="str">
        <f t="shared" si="0"/>
        <v/>
      </c>
      <c r="C32" s="73" t="str">
        <f t="shared" si="1"/>
        <v/>
      </c>
      <c r="D32" s="95" t="str">
        <f t="shared" si="2"/>
        <v/>
      </c>
      <c r="E32" s="81"/>
      <c r="F32" s="81"/>
      <c r="G32" s="81"/>
      <c r="H32" s="81"/>
      <c r="I32" s="81"/>
      <c r="J32" s="84"/>
      <c r="K32" s="84"/>
      <c r="L32" s="84"/>
      <c r="M32" s="84"/>
      <c r="N32" s="84"/>
      <c r="O32" s="84"/>
      <c r="P32" s="59" t="str">
        <f t="shared" si="3"/>
        <v/>
      </c>
      <c r="Q32" s="68" t="str">
        <f t="shared" si="4"/>
        <v/>
      </c>
      <c r="R32" s="54" t="str">
        <f t="shared" si="5"/>
        <v/>
      </c>
      <c r="S32" s="41"/>
      <c r="T32" s="28"/>
      <c r="U32" s="15" t="str">
        <f t="shared" si="6"/>
        <v/>
      </c>
      <c r="V32" s="16" t="str">
        <f t="shared" si="7"/>
        <v/>
      </c>
      <c r="W32" s="16" t="str">
        <f t="shared" si="8"/>
        <v/>
      </c>
      <c r="X32" s="16" t="str">
        <f t="shared" si="9"/>
        <v/>
      </c>
      <c r="Y32" s="16" t="str">
        <f t="shared" si="10"/>
        <v/>
      </c>
      <c r="Z32" s="28"/>
      <c r="AA32" s="15" t="str">
        <f t="shared" si="11"/>
        <v/>
      </c>
      <c r="AB32" s="16" t="str">
        <f t="shared" si="12"/>
        <v/>
      </c>
      <c r="AC32" s="16" t="str">
        <f t="shared" si="13"/>
        <v/>
      </c>
      <c r="AD32" s="16" t="str">
        <f t="shared" si="14"/>
        <v/>
      </c>
      <c r="AE32" s="16" t="str">
        <f t="shared" si="15"/>
        <v/>
      </c>
      <c r="AF32" s="28"/>
      <c r="AG32" s="15" t="str">
        <f t="shared" si="16"/>
        <v/>
      </c>
      <c r="AH32" s="16" t="str">
        <f t="shared" si="17"/>
        <v/>
      </c>
      <c r="AI32" s="16" t="str">
        <f t="shared" si="18"/>
        <v/>
      </c>
      <c r="AJ32" s="16" t="str">
        <f t="shared" si="19"/>
        <v/>
      </c>
      <c r="AK32" s="16" t="str">
        <f t="shared" si="20"/>
        <v/>
      </c>
      <c r="AL32" s="28"/>
      <c r="AM32" s="15" t="str">
        <f t="shared" si="21"/>
        <v/>
      </c>
      <c r="AN32" s="16" t="str">
        <f t="shared" si="22"/>
        <v/>
      </c>
      <c r="AO32" s="16" t="str">
        <f t="shared" si="23"/>
        <v/>
      </c>
      <c r="AP32" s="16" t="str">
        <f t="shared" si="24"/>
        <v/>
      </c>
      <c r="AQ32" s="16" t="str">
        <f t="shared" si="25"/>
        <v/>
      </c>
      <c r="AR32" s="19" t="str">
        <f t="shared" si="26"/>
        <v/>
      </c>
      <c r="AS32" s="27" t="str">
        <f t="shared" si="27"/>
        <v/>
      </c>
      <c r="AT32" s="18" t="str">
        <f t="shared" si="28"/>
        <v/>
      </c>
      <c r="AU32" s="42">
        <v>0</v>
      </c>
      <c r="AV32" s="17">
        <f t="shared" si="31"/>
        <v>0</v>
      </c>
      <c r="AW32" s="18">
        <f t="shared" si="32"/>
        <v>1</v>
      </c>
      <c r="AX32" s="4" t="str">
        <f t="shared" si="33"/>
        <v>=</v>
      </c>
      <c r="AY32" s="42"/>
      <c r="AZ32" s="4" t="str">
        <f t="shared" si="34"/>
        <v/>
      </c>
      <c r="BA32" s="4" t="str">
        <f t="shared" si="35"/>
        <v/>
      </c>
      <c r="BB32" s="29"/>
      <c r="BC32" s="4" t="str">
        <f t="shared" si="29"/>
        <v/>
      </c>
    </row>
    <row r="33" spans="1:55" ht="15" hidden="1">
      <c r="A33" s="54" t="str">
        <f t="shared" si="30"/>
        <v/>
      </c>
      <c r="B33" s="54" t="str">
        <f t="shared" ref="B33:B55" si="37">Q33</f>
        <v/>
      </c>
      <c r="C33" s="54" t="str">
        <f t="shared" ref="C33:C55" si="38">IF(B33="","",IF(COUNTIF($B$10:$B$107,B33)&gt;1, "=", ""))</f>
        <v/>
      </c>
      <c r="D33" s="55" t="str">
        <f t="shared" ref="D33:D55" si="39">IF(Q33&lt;=I$61,"FINALE","")</f>
        <v/>
      </c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9"/>
      <c r="Q33" s="54" t="str">
        <f t="shared" ref="Q33:Q55" si="40">IF(P33="", "", RANK(P33,$P$10:$P$108,0))</f>
        <v/>
      </c>
      <c r="R33" s="54" t="str">
        <f t="shared" ref="R33:R55" si="41">IF(Q33="","",IF(COUNTIF($Q$10:$Q$108,Q33)&gt;1, "=", ""))</f>
        <v/>
      </c>
      <c r="S33" s="41"/>
      <c r="T33" s="28"/>
      <c r="U33" s="15" t="str">
        <f t="shared" si="6"/>
        <v/>
      </c>
      <c r="V33" s="16" t="str">
        <f t="shared" si="7"/>
        <v/>
      </c>
      <c r="W33" s="16" t="str">
        <f t="shared" si="8"/>
        <v/>
      </c>
      <c r="X33" s="16" t="str">
        <f t="shared" si="9"/>
        <v/>
      </c>
      <c r="Y33" s="16" t="str">
        <f t="shared" si="10"/>
        <v/>
      </c>
      <c r="Z33" s="28"/>
      <c r="AA33" s="15" t="str">
        <f t="shared" si="11"/>
        <v/>
      </c>
      <c r="AB33" s="16" t="str">
        <f t="shared" si="12"/>
        <v/>
      </c>
      <c r="AC33" s="16" t="str">
        <f t="shared" si="13"/>
        <v/>
      </c>
      <c r="AD33" s="16" t="str">
        <f t="shared" si="14"/>
        <v/>
      </c>
      <c r="AE33" s="16" t="str">
        <f t="shared" si="15"/>
        <v/>
      </c>
      <c r="AF33" s="28"/>
      <c r="AG33" s="15" t="str">
        <f t="shared" si="16"/>
        <v/>
      </c>
      <c r="AH33" s="16" t="str">
        <f t="shared" si="17"/>
        <v/>
      </c>
      <c r="AI33" s="16" t="str">
        <f t="shared" si="18"/>
        <v/>
      </c>
      <c r="AJ33" s="16" t="str">
        <f t="shared" si="19"/>
        <v/>
      </c>
      <c r="AK33" s="16" t="str">
        <f t="shared" si="20"/>
        <v/>
      </c>
      <c r="AL33" s="28"/>
      <c r="AM33" s="15" t="str">
        <f t="shared" si="21"/>
        <v/>
      </c>
      <c r="AN33" s="16" t="str">
        <f t="shared" si="22"/>
        <v/>
      </c>
      <c r="AO33" s="16" t="str">
        <f t="shared" si="23"/>
        <v/>
      </c>
      <c r="AP33" s="16" t="str">
        <f t="shared" si="24"/>
        <v/>
      </c>
      <c r="AQ33" s="16" t="str">
        <f t="shared" si="25"/>
        <v/>
      </c>
      <c r="AR33" s="19" t="str">
        <f t="shared" si="26"/>
        <v/>
      </c>
      <c r="AS33" s="27" t="str">
        <f t="shared" si="27"/>
        <v/>
      </c>
      <c r="AT33" s="18" t="str">
        <f t="shared" si="28"/>
        <v/>
      </c>
      <c r="AU33" s="42">
        <v>0</v>
      </c>
      <c r="AV33" s="17">
        <f t="shared" si="31"/>
        <v>0</v>
      </c>
      <c r="AW33" s="18">
        <f t="shared" si="32"/>
        <v>1</v>
      </c>
      <c r="AX33" s="4" t="str">
        <f t="shared" si="33"/>
        <v>=</v>
      </c>
      <c r="AY33" s="42"/>
      <c r="AZ33" s="4" t="str">
        <f t="shared" si="34"/>
        <v/>
      </c>
      <c r="BA33" s="4" t="str">
        <f t="shared" si="35"/>
        <v/>
      </c>
      <c r="BB33" s="29"/>
      <c r="BC33" s="4" t="str">
        <f t="shared" si="29"/>
        <v/>
      </c>
    </row>
    <row r="34" spans="1:55" ht="15" hidden="1">
      <c r="A34" s="54" t="str">
        <f t="shared" si="30"/>
        <v/>
      </c>
      <c r="B34" s="54" t="str">
        <f t="shared" si="37"/>
        <v/>
      </c>
      <c r="C34" s="54" t="str">
        <f t="shared" si="38"/>
        <v/>
      </c>
      <c r="D34" s="55" t="str">
        <f t="shared" si="39"/>
        <v/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9"/>
      <c r="Q34" s="54" t="str">
        <f t="shared" si="40"/>
        <v/>
      </c>
      <c r="R34" s="54" t="str">
        <f t="shared" si="41"/>
        <v/>
      </c>
      <c r="S34" s="41"/>
      <c r="T34" s="28"/>
      <c r="U34" s="15" t="str">
        <f t="shared" si="6"/>
        <v/>
      </c>
      <c r="V34" s="16" t="str">
        <f t="shared" si="7"/>
        <v/>
      </c>
      <c r="W34" s="16" t="str">
        <f t="shared" si="8"/>
        <v/>
      </c>
      <c r="X34" s="16" t="str">
        <f t="shared" si="9"/>
        <v/>
      </c>
      <c r="Y34" s="16" t="str">
        <f t="shared" si="10"/>
        <v/>
      </c>
      <c r="Z34" s="28"/>
      <c r="AA34" s="15" t="str">
        <f t="shared" si="11"/>
        <v/>
      </c>
      <c r="AB34" s="16" t="str">
        <f t="shared" si="12"/>
        <v/>
      </c>
      <c r="AC34" s="16" t="str">
        <f t="shared" si="13"/>
        <v/>
      </c>
      <c r="AD34" s="16" t="str">
        <f t="shared" si="14"/>
        <v/>
      </c>
      <c r="AE34" s="16" t="str">
        <f t="shared" si="15"/>
        <v/>
      </c>
      <c r="AF34" s="28"/>
      <c r="AG34" s="15" t="str">
        <f t="shared" si="16"/>
        <v/>
      </c>
      <c r="AH34" s="16" t="str">
        <f t="shared" si="17"/>
        <v/>
      </c>
      <c r="AI34" s="16" t="str">
        <f t="shared" si="18"/>
        <v/>
      </c>
      <c r="AJ34" s="16" t="str">
        <f t="shared" si="19"/>
        <v/>
      </c>
      <c r="AK34" s="16" t="str">
        <f t="shared" si="20"/>
        <v/>
      </c>
      <c r="AL34" s="28"/>
      <c r="AM34" s="15" t="str">
        <f t="shared" si="21"/>
        <v/>
      </c>
      <c r="AN34" s="16" t="str">
        <f t="shared" si="22"/>
        <v/>
      </c>
      <c r="AO34" s="16" t="str">
        <f t="shared" si="23"/>
        <v/>
      </c>
      <c r="AP34" s="16" t="str">
        <f t="shared" si="24"/>
        <v/>
      </c>
      <c r="AQ34" s="16" t="str">
        <f t="shared" si="25"/>
        <v/>
      </c>
      <c r="AR34" s="19" t="str">
        <f t="shared" si="26"/>
        <v/>
      </c>
      <c r="AS34" s="27" t="str">
        <f t="shared" si="27"/>
        <v/>
      </c>
      <c r="AT34" s="18" t="str">
        <f t="shared" si="28"/>
        <v/>
      </c>
      <c r="AU34" s="42">
        <v>0</v>
      </c>
      <c r="AV34" s="17">
        <f t="shared" si="31"/>
        <v>0</v>
      </c>
      <c r="AW34" s="18">
        <f t="shared" si="32"/>
        <v>1</v>
      </c>
      <c r="AX34" s="4" t="str">
        <f t="shared" si="33"/>
        <v>=</v>
      </c>
      <c r="AY34" s="42"/>
      <c r="AZ34" s="4" t="str">
        <f t="shared" si="34"/>
        <v/>
      </c>
      <c r="BA34" s="4" t="str">
        <f t="shared" si="35"/>
        <v/>
      </c>
      <c r="BB34" s="29"/>
      <c r="BC34" s="4" t="str">
        <f t="shared" si="29"/>
        <v/>
      </c>
    </row>
    <row r="35" spans="1:55" ht="15" hidden="1">
      <c r="A35" s="54" t="str">
        <f t="shared" si="30"/>
        <v/>
      </c>
      <c r="B35" s="54" t="str">
        <f t="shared" si="37"/>
        <v/>
      </c>
      <c r="C35" s="54" t="str">
        <f t="shared" si="38"/>
        <v/>
      </c>
      <c r="D35" s="55" t="str">
        <f t="shared" si="39"/>
        <v/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9"/>
      <c r="Q35" s="54" t="str">
        <f t="shared" si="40"/>
        <v/>
      </c>
      <c r="R35" s="54" t="str">
        <f t="shared" si="41"/>
        <v/>
      </c>
      <c r="S35" s="41"/>
      <c r="T35" s="28"/>
      <c r="U35" s="15" t="str">
        <f t="shared" si="6"/>
        <v/>
      </c>
      <c r="V35" s="16" t="str">
        <f t="shared" si="7"/>
        <v/>
      </c>
      <c r="W35" s="16" t="str">
        <f t="shared" si="8"/>
        <v/>
      </c>
      <c r="X35" s="16" t="str">
        <f t="shared" si="9"/>
        <v/>
      </c>
      <c r="Y35" s="16" t="str">
        <f t="shared" si="10"/>
        <v/>
      </c>
      <c r="Z35" s="28"/>
      <c r="AA35" s="15" t="str">
        <f t="shared" si="11"/>
        <v/>
      </c>
      <c r="AB35" s="16" t="str">
        <f t="shared" si="12"/>
        <v/>
      </c>
      <c r="AC35" s="16" t="str">
        <f t="shared" si="13"/>
        <v/>
      </c>
      <c r="AD35" s="16" t="str">
        <f t="shared" si="14"/>
        <v/>
      </c>
      <c r="AE35" s="16" t="str">
        <f t="shared" si="15"/>
        <v/>
      </c>
      <c r="AF35" s="28"/>
      <c r="AG35" s="15" t="str">
        <f t="shared" si="16"/>
        <v/>
      </c>
      <c r="AH35" s="16" t="str">
        <f t="shared" si="17"/>
        <v/>
      </c>
      <c r="AI35" s="16" t="str">
        <f t="shared" si="18"/>
        <v/>
      </c>
      <c r="AJ35" s="16" t="str">
        <f t="shared" si="19"/>
        <v/>
      </c>
      <c r="AK35" s="16" t="str">
        <f t="shared" si="20"/>
        <v/>
      </c>
      <c r="AL35" s="28"/>
      <c r="AM35" s="15" t="str">
        <f t="shared" si="21"/>
        <v/>
      </c>
      <c r="AN35" s="16" t="str">
        <f t="shared" si="22"/>
        <v/>
      </c>
      <c r="AO35" s="16" t="str">
        <f t="shared" si="23"/>
        <v/>
      </c>
      <c r="AP35" s="16" t="str">
        <f t="shared" si="24"/>
        <v/>
      </c>
      <c r="AQ35" s="16" t="str">
        <f t="shared" si="25"/>
        <v/>
      </c>
      <c r="AR35" s="19" t="str">
        <f t="shared" si="26"/>
        <v/>
      </c>
      <c r="AS35" s="27" t="str">
        <f t="shared" si="27"/>
        <v/>
      </c>
      <c r="AT35" s="18" t="str">
        <f t="shared" si="28"/>
        <v/>
      </c>
      <c r="AU35" s="42">
        <v>0</v>
      </c>
      <c r="AV35" s="17">
        <f t="shared" si="31"/>
        <v>0</v>
      </c>
      <c r="AW35" s="18">
        <f t="shared" si="32"/>
        <v>1</v>
      </c>
      <c r="AX35" s="4" t="str">
        <f t="shared" si="33"/>
        <v>=</v>
      </c>
      <c r="AY35" s="42"/>
      <c r="AZ35" s="4" t="str">
        <f t="shared" si="34"/>
        <v/>
      </c>
      <c r="BA35" s="4" t="str">
        <f t="shared" si="35"/>
        <v/>
      </c>
      <c r="BB35" s="29"/>
      <c r="BC35" s="4" t="str">
        <f t="shared" si="29"/>
        <v/>
      </c>
    </row>
    <row r="36" spans="1:55" ht="15" hidden="1">
      <c r="A36" s="54" t="str">
        <f t="shared" si="30"/>
        <v/>
      </c>
      <c r="B36" s="54" t="str">
        <f t="shared" si="37"/>
        <v/>
      </c>
      <c r="C36" s="54" t="str">
        <f t="shared" si="38"/>
        <v/>
      </c>
      <c r="D36" s="55" t="str">
        <f t="shared" si="39"/>
        <v/>
      </c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9"/>
      <c r="Q36" s="54" t="str">
        <f t="shared" si="40"/>
        <v/>
      </c>
      <c r="R36" s="54" t="str">
        <f t="shared" si="41"/>
        <v/>
      </c>
      <c r="S36" s="41"/>
      <c r="T36" s="28"/>
      <c r="U36" s="15" t="str">
        <f t="shared" si="6"/>
        <v/>
      </c>
      <c r="V36" s="16" t="str">
        <f t="shared" si="7"/>
        <v/>
      </c>
      <c r="W36" s="16" t="str">
        <f t="shared" si="8"/>
        <v/>
      </c>
      <c r="X36" s="16" t="str">
        <f t="shared" si="9"/>
        <v/>
      </c>
      <c r="Y36" s="16" t="str">
        <f t="shared" si="10"/>
        <v/>
      </c>
      <c r="Z36" s="28"/>
      <c r="AA36" s="15" t="str">
        <f t="shared" si="11"/>
        <v/>
      </c>
      <c r="AB36" s="16" t="str">
        <f t="shared" si="12"/>
        <v/>
      </c>
      <c r="AC36" s="16" t="str">
        <f t="shared" si="13"/>
        <v/>
      </c>
      <c r="AD36" s="16" t="str">
        <f t="shared" si="14"/>
        <v/>
      </c>
      <c r="AE36" s="16" t="str">
        <f t="shared" si="15"/>
        <v/>
      </c>
      <c r="AF36" s="28"/>
      <c r="AG36" s="15" t="str">
        <f t="shared" si="16"/>
        <v/>
      </c>
      <c r="AH36" s="16" t="str">
        <f t="shared" si="17"/>
        <v/>
      </c>
      <c r="AI36" s="16" t="str">
        <f t="shared" si="18"/>
        <v/>
      </c>
      <c r="AJ36" s="16" t="str">
        <f t="shared" si="19"/>
        <v/>
      </c>
      <c r="AK36" s="16" t="str">
        <f t="shared" si="20"/>
        <v/>
      </c>
      <c r="AL36" s="28"/>
      <c r="AM36" s="15" t="str">
        <f t="shared" si="21"/>
        <v/>
      </c>
      <c r="AN36" s="16" t="str">
        <f t="shared" si="22"/>
        <v/>
      </c>
      <c r="AO36" s="16" t="str">
        <f t="shared" si="23"/>
        <v/>
      </c>
      <c r="AP36" s="16" t="str">
        <f t="shared" si="24"/>
        <v/>
      </c>
      <c r="AQ36" s="16" t="str">
        <f t="shared" si="25"/>
        <v/>
      </c>
      <c r="AR36" s="19" t="str">
        <f t="shared" si="26"/>
        <v/>
      </c>
      <c r="AS36" s="27" t="str">
        <f t="shared" si="27"/>
        <v/>
      </c>
      <c r="AT36" s="18" t="str">
        <f t="shared" si="28"/>
        <v/>
      </c>
      <c r="AU36" s="42">
        <v>0</v>
      </c>
      <c r="AV36" s="17">
        <f t="shared" si="31"/>
        <v>0</v>
      </c>
      <c r="AW36" s="18">
        <f t="shared" si="32"/>
        <v>1</v>
      </c>
      <c r="AX36" s="4" t="str">
        <f t="shared" si="33"/>
        <v>=</v>
      </c>
      <c r="AY36" s="42"/>
      <c r="AZ36" s="4" t="str">
        <f t="shared" si="34"/>
        <v/>
      </c>
      <c r="BA36" s="4" t="str">
        <f t="shared" si="35"/>
        <v/>
      </c>
      <c r="BB36" s="29"/>
      <c r="BC36" s="4" t="str">
        <f t="shared" si="29"/>
        <v/>
      </c>
    </row>
    <row r="37" spans="1:55" ht="15" hidden="1">
      <c r="A37" s="54" t="str">
        <f t="shared" si="30"/>
        <v/>
      </c>
      <c r="B37" s="54" t="str">
        <f t="shared" si="37"/>
        <v/>
      </c>
      <c r="C37" s="54" t="str">
        <f t="shared" si="38"/>
        <v/>
      </c>
      <c r="D37" s="55" t="str">
        <f t="shared" si="39"/>
        <v/>
      </c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9"/>
      <c r="Q37" s="54" t="str">
        <f t="shared" si="40"/>
        <v/>
      </c>
      <c r="R37" s="54" t="str">
        <f t="shared" si="41"/>
        <v/>
      </c>
      <c r="S37" s="41"/>
      <c r="T37" s="28"/>
      <c r="U37" s="15" t="str">
        <f t="shared" si="6"/>
        <v/>
      </c>
      <c r="V37" s="16" t="str">
        <f t="shared" si="7"/>
        <v/>
      </c>
      <c r="W37" s="16" t="str">
        <f t="shared" si="8"/>
        <v/>
      </c>
      <c r="X37" s="16" t="str">
        <f t="shared" si="9"/>
        <v/>
      </c>
      <c r="Y37" s="16" t="str">
        <f t="shared" si="10"/>
        <v/>
      </c>
      <c r="Z37" s="28"/>
      <c r="AA37" s="15" t="str">
        <f t="shared" si="11"/>
        <v/>
      </c>
      <c r="AB37" s="16" t="str">
        <f t="shared" si="12"/>
        <v/>
      </c>
      <c r="AC37" s="16" t="str">
        <f t="shared" si="13"/>
        <v/>
      </c>
      <c r="AD37" s="16" t="str">
        <f t="shared" si="14"/>
        <v/>
      </c>
      <c r="AE37" s="16" t="str">
        <f t="shared" si="15"/>
        <v/>
      </c>
      <c r="AF37" s="28"/>
      <c r="AG37" s="15" t="str">
        <f t="shared" si="16"/>
        <v/>
      </c>
      <c r="AH37" s="16" t="str">
        <f t="shared" si="17"/>
        <v/>
      </c>
      <c r="AI37" s="16" t="str">
        <f t="shared" si="18"/>
        <v/>
      </c>
      <c r="AJ37" s="16" t="str">
        <f t="shared" si="19"/>
        <v/>
      </c>
      <c r="AK37" s="16" t="str">
        <f t="shared" si="20"/>
        <v/>
      </c>
      <c r="AL37" s="28"/>
      <c r="AM37" s="15" t="str">
        <f t="shared" si="21"/>
        <v/>
      </c>
      <c r="AN37" s="16" t="str">
        <f t="shared" si="22"/>
        <v/>
      </c>
      <c r="AO37" s="16" t="str">
        <f t="shared" si="23"/>
        <v/>
      </c>
      <c r="AP37" s="16" t="str">
        <f t="shared" si="24"/>
        <v/>
      </c>
      <c r="AQ37" s="16" t="str">
        <f t="shared" si="25"/>
        <v/>
      </c>
      <c r="AR37" s="19" t="str">
        <f t="shared" si="26"/>
        <v/>
      </c>
      <c r="AS37" s="27" t="str">
        <f t="shared" si="27"/>
        <v/>
      </c>
      <c r="AT37" s="18" t="str">
        <f t="shared" si="28"/>
        <v/>
      </c>
      <c r="AU37" s="42">
        <v>0</v>
      </c>
      <c r="AV37" s="17">
        <f t="shared" si="31"/>
        <v>0</v>
      </c>
      <c r="AW37" s="18">
        <f t="shared" si="32"/>
        <v>1</v>
      </c>
      <c r="AX37" s="4" t="str">
        <f t="shared" si="33"/>
        <v>=</v>
      </c>
      <c r="AY37" s="42"/>
      <c r="AZ37" s="4" t="str">
        <f t="shared" si="34"/>
        <v/>
      </c>
      <c r="BA37" s="4" t="str">
        <f t="shared" si="35"/>
        <v/>
      </c>
      <c r="BB37" s="29"/>
      <c r="BC37" s="4" t="str">
        <f t="shared" si="29"/>
        <v/>
      </c>
    </row>
    <row r="38" spans="1:55" ht="15" hidden="1">
      <c r="A38" s="54" t="str">
        <f t="shared" si="30"/>
        <v/>
      </c>
      <c r="B38" s="54" t="str">
        <f t="shared" si="37"/>
        <v/>
      </c>
      <c r="C38" s="54" t="str">
        <f t="shared" si="38"/>
        <v/>
      </c>
      <c r="D38" s="55" t="str">
        <f t="shared" si="39"/>
        <v/>
      </c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9"/>
      <c r="Q38" s="54" t="str">
        <f t="shared" si="40"/>
        <v/>
      </c>
      <c r="R38" s="54" t="str">
        <f t="shared" si="41"/>
        <v/>
      </c>
      <c r="S38" s="41"/>
      <c r="T38" s="28"/>
      <c r="U38" s="15" t="str">
        <f t="shared" si="6"/>
        <v/>
      </c>
      <c r="V38" s="16" t="str">
        <f t="shared" si="7"/>
        <v/>
      </c>
      <c r="W38" s="16" t="str">
        <f t="shared" si="8"/>
        <v/>
      </c>
      <c r="X38" s="16" t="str">
        <f t="shared" si="9"/>
        <v/>
      </c>
      <c r="Y38" s="16" t="str">
        <f t="shared" si="10"/>
        <v/>
      </c>
      <c r="Z38" s="28"/>
      <c r="AA38" s="15" t="str">
        <f t="shared" si="11"/>
        <v/>
      </c>
      <c r="AB38" s="16" t="str">
        <f t="shared" si="12"/>
        <v/>
      </c>
      <c r="AC38" s="16" t="str">
        <f t="shared" si="13"/>
        <v/>
      </c>
      <c r="AD38" s="16" t="str">
        <f t="shared" si="14"/>
        <v/>
      </c>
      <c r="AE38" s="16" t="str">
        <f t="shared" si="15"/>
        <v/>
      </c>
      <c r="AF38" s="28"/>
      <c r="AG38" s="15" t="str">
        <f t="shared" si="16"/>
        <v/>
      </c>
      <c r="AH38" s="16" t="str">
        <f t="shared" si="17"/>
        <v/>
      </c>
      <c r="AI38" s="16" t="str">
        <f t="shared" si="18"/>
        <v/>
      </c>
      <c r="AJ38" s="16" t="str">
        <f t="shared" si="19"/>
        <v/>
      </c>
      <c r="AK38" s="16" t="str">
        <f t="shared" si="20"/>
        <v/>
      </c>
      <c r="AL38" s="28"/>
      <c r="AM38" s="15" t="str">
        <f t="shared" si="21"/>
        <v/>
      </c>
      <c r="AN38" s="16" t="str">
        <f t="shared" si="22"/>
        <v/>
      </c>
      <c r="AO38" s="16" t="str">
        <f t="shared" si="23"/>
        <v/>
      </c>
      <c r="AP38" s="16" t="str">
        <f t="shared" si="24"/>
        <v/>
      </c>
      <c r="AQ38" s="16" t="str">
        <f t="shared" si="25"/>
        <v/>
      </c>
      <c r="AR38" s="19" t="str">
        <f t="shared" si="26"/>
        <v/>
      </c>
      <c r="AS38" s="27" t="str">
        <f t="shared" si="27"/>
        <v/>
      </c>
      <c r="AT38" s="18" t="str">
        <f t="shared" si="28"/>
        <v/>
      </c>
      <c r="AU38" s="42">
        <v>0</v>
      </c>
      <c r="AV38" s="17">
        <f t="shared" si="31"/>
        <v>0</v>
      </c>
      <c r="AW38" s="18">
        <f t="shared" si="32"/>
        <v>1</v>
      </c>
      <c r="AX38" s="4" t="str">
        <f t="shared" si="33"/>
        <v>=</v>
      </c>
      <c r="AY38" s="42"/>
      <c r="AZ38" s="4" t="str">
        <f t="shared" si="34"/>
        <v/>
      </c>
      <c r="BA38" s="4" t="str">
        <f t="shared" si="35"/>
        <v/>
      </c>
      <c r="BB38" s="29"/>
      <c r="BC38" s="4" t="str">
        <f t="shared" si="29"/>
        <v/>
      </c>
    </row>
    <row r="39" spans="1:55" ht="15" hidden="1">
      <c r="A39" s="54" t="str">
        <f t="shared" si="30"/>
        <v/>
      </c>
      <c r="B39" s="54" t="str">
        <f t="shared" si="37"/>
        <v/>
      </c>
      <c r="C39" s="54" t="str">
        <f t="shared" si="38"/>
        <v/>
      </c>
      <c r="D39" s="55" t="str">
        <f t="shared" si="39"/>
        <v/>
      </c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9"/>
      <c r="Q39" s="54" t="str">
        <f t="shared" si="40"/>
        <v/>
      </c>
      <c r="R39" s="54" t="str">
        <f t="shared" si="41"/>
        <v/>
      </c>
      <c r="S39" s="41"/>
      <c r="T39" s="28"/>
      <c r="U39" s="15" t="str">
        <f t="shared" si="6"/>
        <v/>
      </c>
      <c r="V39" s="16" t="str">
        <f t="shared" si="7"/>
        <v/>
      </c>
      <c r="W39" s="16" t="str">
        <f t="shared" si="8"/>
        <v/>
      </c>
      <c r="X39" s="16" t="str">
        <f t="shared" si="9"/>
        <v/>
      </c>
      <c r="Y39" s="16" t="str">
        <f t="shared" si="10"/>
        <v/>
      </c>
      <c r="Z39" s="28"/>
      <c r="AA39" s="15" t="str">
        <f t="shared" si="11"/>
        <v/>
      </c>
      <c r="AB39" s="16" t="str">
        <f t="shared" si="12"/>
        <v/>
      </c>
      <c r="AC39" s="16" t="str">
        <f t="shared" si="13"/>
        <v/>
      </c>
      <c r="AD39" s="16" t="str">
        <f t="shared" si="14"/>
        <v/>
      </c>
      <c r="AE39" s="16" t="str">
        <f t="shared" si="15"/>
        <v/>
      </c>
      <c r="AF39" s="28"/>
      <c r="AG39" s="15" t="str">
        <f t="shared" si="16"/>
        <v/>
      </c>
      <c r="AH39" s="16" t="str">
        <f t="shared" si="17"/>
        <v/>
      </c>
      <c r="AI39" s="16" t="str">
        <f t="shared" si="18"/>
        <v/>
      </c>
      <c r="AJ39" s="16" t="str">
        <f t="shared" si="19"/>
        <v/>
      </c>
      <c r="AK39" s="16" t="str">
        <f t="shared" si="20"/>
        <v/>
      </c>
      <c r="AL39" s="28"/>
      <c r="AM39" s="15" t="str">
        <f t="shared" si="21"/>
        <v/>
      </c>
      <c r="AN39" s="16" t="str">
        <f t="shared" si="22"/>
        <v/>
      </c>
      <c r="AO39" s="16" t="str">
        <f t="shared" si="23"/>
        <v/>
      </c>
      <c r="AP39" s="16" t="str">
        <f t="shared" si="24"/>
        <v/>
      </c>
      <c r="AQ39" s="16" t="str">
        <f t="shared" si="25"/>
        <v/>
      </c>
      <c r="AR39" s="19" t="str">
        <f t="shared" si="26"/>
        <v/>
      </c>
      <c r="AS39" s="27" t="str">
        <f t="shared" si="27"/>
        <v/>
      </c>
      <c r="AT39" s="18" t="str">
        <f t="shared" si="28"/>
        <v/>
      </c>
      <c r="AU39" s="42">
        <v>0</v>
      </c>
      <c r="AV39" s="17">
        <f t="shared" si="31"/>
        <v>0</v>
      </c>
      <c r="AW39" s="18">
        <f t="shared" si="32"/>
        <v>1</v>
      </c>
      <c r="AX39" s="4" t="str">
        <f t="shared" si="33"/>
        <v>=</v>
      </c>
      <c r="AY39" s="42"/>
      <c r="AZ39" s="4" t="str">
        <f t="shared" si="34"/>
        <v/>
      </c>
      <c r="BA39" s="4" t="str">
        <f t="shared" si="35"/>
        <v/>
      </c>
      <c r="BB39" s="29"/>
      <c r="BC39" s="4" t="str">
        <f t="shared" si="29"/>
        <v/>
      </c>
    </row>
    <row r="40" spans="1:55" ht="15" hidden="1">
      <c r="A40" s="54" t="str">
        <f t="shared" si="30"/>
        <v/>
      </c>
      <c r="B40" s="54" t="str">
        <f t="shared" si="37"/>
        <v/>
      </c>
      <c r="C40" s="54" t="str">
        <f t="shared" si="38"/>
        <v/>
      </c>
      <c r="D40" s="55" t="str">
        <f t="shared" si="39"/>
        <v/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9"/>
      <c r="Q40" s="54" t="str">
        <f t="shared" si="40"/>
        <v/>
      </c>
      <c r="R40" s="54" t="str">
        <f t="shared" si="41"/>
        <v/>
      </c>
      <c r="S40" s="41"/>
      <c r="T40" s="28"/>
      <c r="U40" s="15" t="str">
        <f t="shared" si="6"/>
        <v/>
      </c>
      <c r="V40" s="16" t="str">
        <f t="shared" si="7"/>
        <v/>
      </c>
      <c r="W40" s="16" t="str">
        <f t="shared" si="8"/>
        <v/>
      </c>
      <c r="X40" s="16" t="str">
        <f t="shared" si="9"/>
        <v/>
      </c>
      <c r="Y40" s="16" t="str">
        <f t="shared" si="10"/>
        <v/>
      </c>
      <c r="Z40" s="28"/>
      <c r="AA40" s="15" t="str">
        <f t="shared" si="11"/>
        <v/>
      </c>
      <c r="AB40" s="16" t="str">
        <f t="shared" si="12"/>
        <v/>
      </c>
      <c r="AC40" s="16" t="str">
        <f t="shared" si="13"/>
        <v/>
      </c>
      <c r="AD40" s="16" t="str">
        <f t="shared" si="14"/>
        <v/>
      </c>
      <c r="AE40" s="16" t="str">
        <f t="shared" si="15"/>
        <v/>
      </c>
      <c r="AF40" s="28"/>
      <c r="AG40" s="15" t="str">
        <f t="shared" si="16"/>
        <v/>
      </c>
      <c r="AH40" s="16" t="str">
        <f t="shared" si="17"/>
        <v/>
      </c>
      <c r="AI40" s="16" t="str">
        <f t="shared" si="18"/>
        <v/>
      </c>
      <c r="AJ40" s="16" t="str">
        <f t="shared" si="19"/>
        <v/>
      </c>
      <c r="AK40" s="16" t="str">
        <f t="shared" si="20"/>
        <v/>
      </c>
      <c r="AL40" s="28"/>
      <c r="AM40" s="15" t="str">
        <f t="shared" si="21"/>
        <v/>
      </c>
      <c r="AN40" s="16" t="str">
        <f t="shared" si="22"/>
        <v/>
      </c>
      <c r="AO40" s="16" t="str">
        <f t="shared" si="23"/>
        <v/>
      </c>
      <c r="AP40" s="16" t="str">
        <f t="shared" si="24"/>
        <v/>
      </c>
      <c r="AQ40" s="16" t="str">
        <f t="shared" si="25"/>
        <v/>
      </c>
      <c r="AR40" s="19" t="str">
        <f t="shared" si="26"/>
        <v/>
      </c>
      <c r="AS40" s="27" t="str">
        <f t="shared" si="27"/>
        <v/>
      </c>
      <c r="AT40" s="18" t="str">
        <f t="shared" si="28"/>
        <v/>
      </c>
      <c r="AU40" s="42">
        <v>0</v>
      </c>
      <c r="AV40" s="17">
        <f t="shared" si="31"/>
        <v>0</v>
      </c>
      <c r="AW40" s="18">
        <f t="shared" si="32"/>
        <v>1</v>
      </c>
      <c r="AX40" s="4" t="str">
        <f t="shared" si="33"/>
        <v>=</v>
      </c>
      <c r="AY40" s="42"/>
      <c r="AZ40" s="4" t="str">
        <f t="shared" si="34"/>
        <v/>
      </c>
      <c r="BA40" s="4" t="str">
        <f t="shared" si="35"/>
        <v/>
      </c>
      <c r="BB40" s="29"/>
      <c r="BC40" s="4" t="str">
        <f t="shared" si="29"/>
        <v/>
      </c>
    </row>
    <row r="41" spans="1:55" ht="15" hidden="1">
      <c r="A41" s="54" t="str">
        <f t="shared" si="30"/>
        <v/>
      </c>
      <c r="B41" s="54" t="str">
        <f t="shared" si="37"/>
        <v/>
      </c>
      <c r="C41" s="54" t="str">
        <f t="shared" si="38"/>
        <v/>
      </c>
      <c r="D41" s="55" t="str">
        <f t="shared" si="39"/>
        <v/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9"/>
      <c r="Q41" s="54" t="str">
        <f t="shared" si="40"/>
        <v/>
      </c>
      <c r="R41" s="54" t="str">
        <f t="shared" si="41"/>
        <v/>
      </c>
      <c r="S41" s="41"/>
      <c r="T41" s="28"/>
      <c r="U41" s="15" t="str">
        <f t="shared" si="6"/>
        <v/>
      </c>
      <c r="V41" s="16" t="str">
        <f t="shared" si="7"/>
        <v/>
      </c>
      <c r="W41" s="16" t="str">
        <f t="shared" si="8"/>
        <v/>
      </c>
      <c r="X41" s="16" t="str">
        <f t="shared" si="9"/>
        <v/>
      </c>
      <c r="Y41" s="16" t="str">
        <f t="shared" si="10"/>
        <v/>
      </c>
      <c r="Z41" s="28"/>
      <c r="AA41" s="15" t="str">
        <f t="shared" si="11"/>
        <v/>
      </c>
      <c r="AB41" s="16" t="str">
        <f t="shared" si="12"/>
        <v/>
      </c>
      <c r="AC41" s="16" t="str">
        <f t="shared" si="13"/>
        <v/>
      </c>
      <c r="AD41" s="16" t="str">
        <f t="shared" si="14"/>
        <v/>
      </c>
      <c r="AE41" s="16" t="str">
        <f t="shared" si="15"/>
        <v/>
      </c>
      <c r="AF41" s="28"/>
      <c r="AG41" s="15" t="str">
        <f t="shared" si="16"/>
        <v/>
      </c>
      <c r="AH41" s="16" t="str">
        <f t="shared" si="17"/>
        <v/>
      </c>
      <c r="AI41" s="16" t="str">
        <f t="shared" si="18"/>
        <v/>
      </c>
      <c r="AJ41" s="16" t="str">
        <f t="shared" si="19"/>
        <v/>
      </c>
      <c r="AK41" s="16" t="str">
        <f t="shared" si="20"/>
        <v/>
      </c>
      <c r="AL41" s="28"/>
      <c r="AM41" s="15" t="str">
        <f t="shared" si="21"/>
        <v/>
      </c>
      <c r="AN41" s="16" t="str">
        <f t="shared" si="22"/>
        <v/>
      </c>
      <c r="AO41" s="16" t="str">
        <f t="shared" si="23"/>
        <v/>
      </c>
      <c r="AP41" s="16" t="str">
        <f t="shared" si="24"/>
        <v/>
      </c>
      <c r="AQ41" s="16" t="str">
        <f t="shared" si="25"/>
        <v/>
      </c>
      <c r="AR41" s="19" t="str">
        <f t="shared" si="26"/>
        <v/>
      </c>
      <c r="AS41" s="27" t="str">
        <f t="shared" si="27"/>
        <v/>
      </c>
      <c r="AT41" s="18" t="str">
        <f t="shared" si="28"/>
        <v/>
      </c>
      <c r="AU41" s="42">
        <v>0</v>
      </c>
      <c r="AV41" s="17">
        <f t="shared" si="31"/>
        <v>0</v>
      </c>
      <c r="AW41" s="18">
        <f t="shared" si="32"/>
        <v>1</v>
      </c>
      <c r="AX41" s="4" t="str">
        <f t="shared" si="33"/>
        <v>=</v>
      </c>
      <c r="AY41" s="42"/>
      <c r="AZ41" s="4" t="str">
        <f t="shared" si="34"/>
        <v/>
      </c>
      <c r="BA41" s="4" t="str">
        <f t="shared" si="35"/>
        <v/>
      </c>
      <c r="BB41" s="29"/>
      <c r="BC41" s="4" t="str">
        <f t="shared" si="29"/>
        <v/>
      </c>
    </row>
    <row r="42" spans="1:55" ht="15" hidden="1">
      <c r="A42" s="54" t="str">
        <f t="shared" si="30"/>
        <v/>
      </c>
      <c r="B42" s="54" t="str">
        <f t="shared" si="37"/>
        <v/>
      </c>
      <c r="C42" s="54" t="str">
        <f t="shared" si="38"/>
        <v/>
      </c>
      <c r="D42" s="55" t="str">
        <f t="shared" si="39"/>
        <v/>
      </c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9"/>
      <c r="Q42" s="54" t="str">
        <f t="shared" si="40"/>
        <v/>
      </c>
      <c r="R42" s="54" t="str">
        <f t="shared" si="41"/>
        <v/>
      </c>
      <c r="S42" s="41"/>
      <c r="T42" s="28"/>
      <c r="U42" s="15" t="str">
        <f t="shared" si="6"/>
        <v/>
      </c>
      <c r="V42" s="16" t="str">
        <f t="shared" si="7"/>
        <v/>
      </c>
      <c r="W42" s="16" t="str">
        <f t="shared" si="8"/>
        <v/>
      </c>
      <c r="X42" s="16" t="str">
        <f t="shared" si="9"/>
        <v/>
      </c>
      <c r="Y42" s="16" t="str">
        <f t="shared" si="10"/>
        <v/>
      </c>
      <c r="Z42" s="28"/>
      <c r="AA42" s="15" t="str">
        <f t="shared" si="11"/>
        <v/>
      </c>
      <c r="AB42" s="16" t="str">
        <f t="shared" si="12"/>
        <v/>
      </c>
      <c r="AC42" s="16" t="str">
        <f t="shared" si="13"/>
        <v/>
      </c>
      <c r="AD42" s="16" t="str">
        <f t="shared" si="14"/>
        <v/>
      </c>
      <c r="AE42" s="16" t="str">
        <f t="shared" si="15"/>
        <v/>
      </c>
      <c r="AF42" s="28"/>
      <c r="AG42" s="15" t="str">
        <f t="shared" si="16"/>
        <v/>
      </c>
      <c r="AH42" s="16" t="str">
        <f t="shared" si="17"/>
        <v/>
      </c>
      <c r="AI42" s="16" t="str">
        <f t="shared" si="18"/>
        <v/>
      </c>
      <c r="AJ42" s="16" t="str">
        <f t="shared" si="19"/>
        <v/>
      </c>
      <c r="AK42" s="16" t="str">
        <f t="shared" si="20"/>
        <v/>
      </c>
      <c r="AL42" s="28"/>
      <c r="AM42" s="15" t="str">
        <f t="shared" si="21"/>
        <v/>
      </c>
      <c r="AN42" s="16" t="str">
        <f t="shared" si="22"/>
        <v/>
      </c>
      <c r="AO42" s="16" t="str">
        <f t="shared" si="23"/>
        <v/>
      </c>
      <c r="AP42" s="16" t="str">
        <f t="shared" si="24"/>
        <v/>
      </c>
      <c r="AQ42" s="16" t="str">
        <f t="shared" si="25"/>
        <v/>
      </c>
      <c r="AR42" s="19" t="str">
        <f t="shared" si="26"/>
        <v/>
      </c>
      <c r="AS42" s="27" t="str">
        <f t="shared" si="27"/>
        <v/>
      </c>
      <c r="AT42" s="18" t="str">
        <f t="shared" si="28"/>
        <v/>
      </c>
      <c r="AU42" s="42">
        <v>0</v>
      </c>
      <c r="AV42" s="17">
        <f t="shared" si="31"/>
        <v>0</v>
      </c>
      <c r="AW42" s="18">
        <f t="shared" si="32"/>
        <v>1</v>
      </c>
      <c r="AX42" s="4" t="str">
        <f t="shared" si="33"/>
        <v>=</v>
      </c>
      <c r="AY42" s="42"/>
      <c r="AZ42" s="4" t="str">
        <f t="shared" si="34"/>
        <v/>
      </c>
      <c r="BA42" s="4" t="str">
        <f t="shared" si="35"/>
        <v/>
      </c>
      <c r="BB42" s="29"/>
      <c r="BC42" s="4" t="str">
        <f t="shared" si="29"/>
        <v/>
      </c>
    </row>
    <row r="43" spans="1:55" ht="15" hidden="1">
      <c r="A43" s="54" t="str">
        <f t="shared" si="30"/>
        <v/>
      </c>
      <c r="B43" s="54" t="str">
        <f t="shared" si="37"/>
        <v/>
      </c>
      <c r="C43" s="54" t="str">
        <f t="shared" si="38"/>
        <v/>
      </c>
      <c r="D43" s="55" t="str">
        <f t="shared" si="39"/>
        <v/>
      </c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9"/>
      <c r="Q43" s="54" t="str">
        <f t="shared" si="40"/>
        <v/>
      </c>
      <c r="R43" s="54" t="str">
        <f t="shared" si="41"/>
        <v/>
      </c>
      <c r="S43" s="41"/>
      <c r="T43" s="28"/>
      <c r="U43" s="15" t="str">
        <f t="shared" si="6"/>
        <v/>
      </c>
      <c r="V43" s="16" t="str">
        <f t="shared" si="7"/>
        <v/>
      </c>
      <c r="W43" s="16" t="str">
        <f t="shared" si="8"/>
        <v/>
      </c>
      <c r="X43" s="16" t="str">
        <f t="shared" si="9"/>
        <v/>
      </c>
      <c r="Y43" s="16" t="str">
        <f t="shared" si="10"/>
        <v/>
      </c>
      <c r="Z43" s="28"/>
      <c r="AA43" s="15" t="str">
        <f t="shared" si="11"/>
        <v/>
      </c>
      <c r="AB43" s="16" t="str">
        <f t="shared" si="12"/>
        <v/>
      </c>
      <c r="AC43" s="16" t="str">
        <f t="shared" si="13"/>
        <v/>
      </c>
      <c r="AD43" s="16" t="str">
        <f t="shared" si="14"/>
        <v/>
      </c>
      <c r="AE43" s="16" t="str">
        <f t="shared" si="15"/>
        <v/>
      </c>
      <c r="AF43" s="28"/>
      <c r="AG43" s="15" t="str">
        <f t="shared" si="16"/>
        <v/>
      </c>
      <c r="AH43" s="16" t="str">
        <f t="shared" si="17"/>
        <v/>
      </c>
      <c r="AI43" s="16" t="str">
        <f t="shared" si="18"/>
        <v/>
      </c>
      <c r="AJ43" s="16" t="str">
        <f t="shared" si="19"/>
        <v/>
      </c>
      <c r="AK43" s="16" t="str">
        <f t="shared" si="20"/>
        <v/>
      </c>
      <c r="AL43" s="28"/>
      <c r="AM43" s="15" t="str">
        <f t="shared" si="21"/>
        <v/>
      </c>
      <c r="AN43" s="16" t="str">
        <f t="shared" si="22"/>
        <v/>
      </c>
      <c r="AO43" s="16" t="str">
        <f t="shared" si="23"/>
        <v/>
      </c>
      <c r="AP43" s="16" t="str">
        <f t="shared" si="24"/>
        <v/>
      </c>
      <c r="AQ43" s="16" t="str">
        <f t="shared" si="25"/>
        <v/>
      </c>
      <c r="AR43" s="19" t="str">
        <f t="shared" si="26"/>
        <v/>
      </c>
      <c r="AS43" s="27" t="str">
        <f t="shared" si="27"/>
        <v/>
      </c>
      <c r="AT43" s="18" t="str">
        <f t="shared" si="28"/>
        <v/>
      </c>
      <c r="AU43" s="42">
        <v>0</v>
      </c>
      <c r="AV43" s="17">
        <f t="shared" si="31"/>
        <v>0</v>
      </c>
      <c r="AW43" s="18">
        <f t="shared" si="32"/>
        <v>1</v>
      </c>
      <c r="AX43" s="4" t="str">
        <f t="shared" si="33"/>
        <v>=</v>
      </c>
      <c r="AY43" s="42"/>
      <c r="AZ43" s="4" t="str">
        <f t="shared" si="34"/>
        <v/>
      </c>
      <c r="BA43" s="4" t="str">
        <f t="shared" si="35"/>
        <v/>
      </c>
      <c r="BB43" s="29"/>
      <c r="BC43" s="4" t="str">
        <f t="shared" si="29"/>
        <v/>
      </c>
    </row>
    <row r="44" spans="1:55" ht="15" hidden="1">
      <c r="A44" s="54" t="str">
        <f t="shared" si="30"/>
        <v/>
      </c>
      <c r="B44" s="54" t="str">
        <f t="shared" si="37"/>
        <v/>
      </c>
      <c r="C44" s="54" t="str">
        <f t="shared" si="38"/>
        <v/>
      </c>
      <c r="D44" s="55" t="str">
        <f t="shared" si="39"/>
        <v/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9"/>
      <c r="Q44" s="54" t="str">
        <f t="shared" si="40"/>
        <v/>
      </c>
      <c r="R44" s="54" t="str">
        <f t="shared" si="41"/>
        <v/>
      </c>
      <c r="S44" s="41"/>
      <c r="T44" s="29"/>
      <c r="U44" s="15" t="str">
        <f t="shared" si="6"/>
        <v/>
      </c>
      <c r="V44" s="16" t="str">
        <f t="shared" si="7"/>
        <v/>
      </c>
      <c r="W44" s="16" t="str">
        <f t="shared" si="8"/>
        <v/>
      </c>
      <c r="X44" s="16" t="str">
        <f t="shared" si="9"/>
        <v/>
      </c>
      <c r="Y44" s="16" t="str">
        <f t="shared" si="10"/>
        <v/>
      </c>
      <c r="Z44" s="29"/>
      <c r="AA44" s="15" t="str">
        <f t="shared" si="11"/>
        <v/>
      </c>
      <c r="AB44" s="16" t="str">
        <f t="shared" si="12"/>
        <v/>
      </c>
      <c r="AC44" s="16" t="str">
        <f t="shared" si="13"/>
        <v/>
      </c>
      <c r="AD44" s="16" t="str">
        <f t="shared" si="14"/>
        <v/>
      </c>
      <c r="AE44" s="16" t="str">
        <f t="shared" si="15"/>
        <v/>
      </c>
      <c r="AF44" s="29"/>
      <c r="AG44" s="15" t="str">
        <f t="shared" si="16"/>
        <v/>
      </c>
      <c r="AH44" s="16" t="str">
        <f t="shared" si="17"/>
        <v/>
      </c>
      <c r="AI44" s="16" t="str">
        <f t="shared" si="18"/>
        <v/>
      </c>
      <c r="AJ44" s="16" t="str">
        <f t="shared" si="19"/>
        <v/>
      </c>
      <c r="AK44" s="16" t="str">
        <f t="shared" si="20"/>
        <v/>
      </c>
      <c r="AL44" s="29"/>
      <c r="AM44" s="15" t="str">
        <f t="shared" si="21"/>
        <v/>
      </c>
      <c r="AN44" s="16" t="str">
        <f t="shared" si="22"/>
        <v/>
      </c>
      <c r="AO44" s="16" t="str">
        <f t="shared" si="23"/>
        <v/>
      </c>
      <c r="AP44" s="16" t="str">
        <f t="shared" si="24"/>
        <v/>
      </c>
      <c r="AQ44" s="16" t="str">
        <f t="shared" si="25"/>
        <v/>
      </c>
      <c r="AR44" s="19" t="str">
        <f t="shared" si="26"/>
        <v/>
      </c>
      <c r="AS44" s="27" t="str">
        <f t="shared" si="27"/>
        <v/>
      </c>
      <c r="AT44" s="18" t="str">
        <f t="shared" si="28"/>
        <v/>
      </c>
      <c r="AU44" s="42">
        <v>0</v>
      </c>
      <c r="AV44" s="17">
        <f t="shared" si="31"/>
        <v>0</v>
      </c>
      <c r="AW44" s="18">
        <f t="shared" si="32"/>
        <v>1</v>
      </c>
      <c r="AX44" s="4" t="str">
        <f t="shared" si="33"/>
        <v>=</v>
      </c>
      <c r="AY44" s="42"/>
      <c r="AZ44" s="4" t="str">
        <f t="shared" si="34"/>
        <v/>
      </c>
      <c r="BA44" s="4" t="str">
        <f t="shared" si="35"/>
        <v/>
      </c>
      <c r="BB44" s="29"/>
      <c r="BC44" s="4" t="str">
        <f t="shared" si="29"/>
        <v/>
      </c>
    </row>
    <row r="45" spans="1:55" ht="15" hidden="1">
      <c r="A45" s="54"/>
      <c r="B45" s="54" t="str">
        <f t="shared" si="37"/>
        <v/>
      </c>
      <c r="C45" s="54" t="str">
        <f t="shared" si="38"/>
        <v/>
      </c>
      <c r="D45" s="55" t="str">
        <f t="shared" si="39"/>
        <v/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59"/>
      <c r="Q45" s="54" t="str">
        <f t="shared" si="40"/>
        <v/>
      </c>
      <c r="R45" s="54" t="str">
        <f t="shared" si="41"/>
        <v/>
      </c>
      <c r="S45" s="41"/>
      <c r="T45" s="29"/>
      <c r="U45" s="15" t="str">
        <f t="shared" si="6"/>
        <v/>
      </c>
      <c r="V45" s="16" t="str">
        <f t="shared" si="7"/>
        <v/>
      </c>
      <c r="W45" s="16" t="str">
        <f t="shared" si="8"/>
        <v/>
      </c>
      <c r="X45" s="16" t="str">
        <f t="shared" si="9"/>
        <v/>
      </c>
      <c r="Y45" s="16" t="str">
        <f t="shared" si="10"/>
        <v/>
      </c>
      <c r="Z45" s="29"/>
      <c r="AA45" s="15" t="str">
        <f t="shared" si="11"/>
        <v/>
      </c>
      <c r="AB45" s="16" t="str">
        <f t="shared" si="12"/>
        <v/>
      </c>
      <c r="AC45" s="16" t="str">
        <f t="shared" si="13"/>
        <v/>
      </c>
      <c r="AD45" s="16" t="str">
        <f t="shared" si="14"/>
        <v/>
      </c>
      <c r="AE45" s="16" t="str">
        <f t="shared" si="15"/>
        <v/>
      </c>
      <c r="AF45" s="29"/>
      <c r="AG45" s="15" t="str">
        <f t="shared" si="16"/>
        <v/>
      </c>
      <c r="AH45" s="16" t="str">
        <f t="shared" si="17"/>
        <v/>
      </c>
      <c r="AI45" s="16" t="str">
        <f t="shared" si="18"/>
        <v/>
      </c>
      <c r="AJ45" s="16" t="str">
        <f t="shared" si="19"/>
        <v/>
      </c>
      <c r="AK45" s="16" t="str">
        <f t="shared" si="20"/>
        <v/>
      </c>
      <c r="AL45" s="29"/>
      <c r="AM45" s="15" t="str">
        <f t="shared" si="21"/>
        <v/>
      </c>
      <c r="AN45" s="16" t="str">
        <f t="shared" si="22"/>
        <v/>
      </c>
      <c r="AO45" s="16" t="str">
        <f t="shared" si="23"/>
        <v/>
      </c>
      <c r="AP45" s="16" t="str">
        <f t="shared" si="24"/>
        <v/>
      </c>
      <c r="AQ45" s="16" t="str">
        <f t="shared" si="25"/>
        <v/>
      </c>
      <c r="AR45" s="19" t="str">
        <f t="shared" si="26"/>
        <v/>
      </c>
      <c r="AS45" s="27" t="str">
        <f t="shared" si="27"/>
        <v/>
      </c>
      <c r="AT45" s="18" t="str">
        <f t="shared" si="28"/>
        <v/>
      </c>
      <c r="AU45" s="42">
        <v>0</v>
      </c>
      <c r="AV45" s="17">
        <f t="shared" si="31"/>
        <v>0</v>
      </c>
      <c r="AW45" s="18">
        <f t="shared" si="32"/>
        <v>1</v>
      </c>
      <c r="AX45" s="4" t="str">
        <f t="shared" si="33"/>
        <v>=</v>
      </c>
      <c r="AY45" s="42"/>
      <c r="AZ45" s="4" t="str">
        <f t="shared" si="34"/>
        <v/>
      </c>
      <c r="BA45" s="4" t="str">
        <f t="shared" si="35"/>
        <v/>
      </c>
      <c r="BB45" s="29"/>
      <c r="BC45" s="4" t="str">
        <f t="shared" si="29"/>
        <v/>
      </c>
    </row>
    <row r="46" spans="1:55" ht="15" hidden="1">
      <c r="A46" s="54"/>
      <c r="B46" s="54" t="str">
        <f t="shared" si="37"/>
        <v/>
      </c>
      <c r="C46" s="54" t="str">
        <f t="shared" si="38"/>
        <v/>
      </c>
      <c r="D46" s="55" t="str">
        <f t="shared" si="39"/>
        <v/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59"/>
      <c r="Q46" s="54" t="str">
        <f t="shared" si="40"/>
        <v/>
      </c>
      <c r="R46" s="54" t="str">
        <f t="shared" si="41"/>
        <v/>
      </c>
      <c r="S46" s="41"/>
      <c r="T46" s="29"/>
      <c r="U46" s="15" t="str">
        <f t="shared" si="6"/>
        <v/>
      </c>
      <c r="V46" s="16" t="str">
        <f t="shared" si="7"/>
        <v/>
      </c>
      <c r="W46" s="16" t="str">
        <f t="shared" si="8"/>
        <v/>
      </c>
      <c r="X46" s="16" t="str">
        <f t="shared" si="9"/>
        <v/>
      </c>
      <c r="Y46" s="16" t="str">
        <f t="shared" si="10"/>
        <v/>
      </c>
      <c r="Z46" s="29"/>
      <c r="AA46" s="15" t="str">
        <f t="shared" si="11"/>
        <v/>
      </c>
      <c r="AB46" s="16" t="str">
        <f t="shared" si="12"/>
        <v/>
      </c>
      <c r="AC46" s="16" t="str">
        <f t="shared" si="13"/>
        <v/>
      </c>
      <c r="AD46" s="16" t="str">
        <f t="shared" si="14"/>
        <v/>
      </c>
      <c r="AE46" s="16" t="str">
        <f t="shared" si="15"/>
        <v/>
      </c>
      <c r="AF46" s="29"/>
      <c r="AG46" s="15" t="str">
        <f t="shared" si="16"/>
        <v/>
      </c>
      <c r="AH46" s="16" t="str">
        <f t="shared" si="17"/>
        <v/>
      </c>
      <c r="AI46" s="16" t="str">
        <f t="shared" si="18"/>
        <v/>
      </c>
      <c r="AJ46" s="16" t="str">
        <f t="shared" si="19"/>
        <v/>
      </c>
      <c r="AK46" s="16" t="str">
        <f t="shared" si="20"/>
        <v/>
      </c>
      <c r="AL46" s="29"/>
      <c r="AM46" s="15" t="str">
        <f t="shared" si="21"/>
        <v/>
      </c>
      <c r="AN46" s="16" t="str">
        <f t="shared" si="22"/>
        <v/>
      </c>
      <c r="AO46" s="16" t="str">
        <f t="shared" si="23"/>
        <v/>
      </c>
      <c r="AP46" s="16" t="str">
        <f t="shared" si="24"/>
        <v/>
      </c>
      <c r="AQ46" s="16" t="str">
        <f t="shared" si="25"/>
        <v/>
      </c>
      <c r="AR46" s="19" t="str">
        <f t="shared" si="26"/>
        <v/>
      </c>
      <c r="AS46" s="27" t="str">
        <f t="shared" si="27"/>
        <v/>
      </c>
      <c r="AT46" s="18" t="str">
        <f t="shared" si="28"/>
        <v/>
      </c>
      <c r="AU46" s="42">
        <v>0</v>
      </c>
      <c r="AV46" s="17">
        <f t="shared" si="31"/>
        <v>0</v>
      </c>
      <c r="AW46" s="18">
        <f t="shared" si="32"/>
        <v>1</v>
      </c>
      <c r="AX46" s="4" t="str">
        <f t="shared" si="33"/>
        <v>=</v>
      </c>
      <c r="AY46" s="42"/>
      <c r="AZ46" s="4" t="str">
        <f t="shared" si="34"/>
        <v/>
      </c>
      <c r="BA46" s="4" t="str">
        <f t="shared" si="35"/>
        <v/>
      </c>
      <c r="BB46" s="29"/>
      <c r="BC46" s="4" t="str">
        <f t="shared" si="29"/>
        <v/>
      </c>
    </row>
    <row r="47" spans="1:55" ht="15" hidden="1">
      <c r="A47" s="54"/>
      <c r="B47" s="54" t="str">
        <f t="shared" si="37"/>
        <v/>
      </c>
      <c r="C47" s="54" t="str">
        <f t="shared" si="38"/>
        <v/>
      </c>
      <c r="D47" s="55" t="str">
        <f t="shared" si="39"/>
        <v/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59"/>
      <c r="Q47" s="54" t="str">
        <f t="shared" si="40"/>
        <v/>
      </c>
      <c r="R47" s="54" t="str">
        <f t="shared" si="41"/>
        <v/>
      </c>
      <c r="S47" s="41"/>
      <c r="T47" s="29"/>
      <c r="U47" s="15" t="str">
        <f t="shared" si="6"/>
        <v/>
      </c>
      <c r="V47" s="16" t="str">
        <f t="shared" si="7"/>
        <v/>
      </c>
      <c r="W47" s="16" t="str">
        <f t="shared" si="8"/>
        <v/>
      </c>
      <c r="X47" s="16" t="str">
        <f t="shared" si="9"/>
        <v/>
      </c>
      <c r="Y47" s="16" t="str">
        <f t="shared" si="10"/>
        <v/>
      </c>
      <c r="Z47" s="29"/>
      <c r="AA47" s="15" t="str">
        <f t="shared" si="11"/>
        <v/>
      </c>
      <c r="AB47" s="16" t="str">
        <f t="shared" si="12"/>
        <v/>
      </c>
      <c r="AC47" s="16" t="str">
        <f t="shared" si="13"/>
        <v/>
      </c>
      <c r="AD47" s="16" t="str">
        <f t="shared" si="14"/>
        <v/>
      </c>
      <c r="AE47" s="16" t="str">
        <f t="shared" si="15"/>
        <v/>
      </c>
      <c r="AF47" s="29"/>
      <c r="AG47" s="15" t="str">
        <f t="shared" si="16"/>
        <v/>
      </c>
      <c r="AH47" s="16" t="str">
        <f t="shared" si="17"/>
        <v/>
      </c>
      <c r="AI47" s="16" t="str">
        <f t="shared" si="18"/>
        <v/>
      </c>
      <c r="AJ47" s="16" t="str">
        <f t="shared" si="19"/>
        <v/>
      </c>
      <c r="AK47" s="16" t="str">
        <f t="shared" si="20"/>
        <v/>
      </c>
      <c r="AL47" s="29"/>
      <c r="AM47" s="15" t="str">
        <f t="shared" si="21"/>
        <v/>
      </c>
      <c r="AN47" s="16" t="str">
        <f t="shared" si="22"/>
        <v/>
      </c>
      <c r="AO47" s="16" t="str">
        <f t="shared" si="23"/>
        <v/>
      </c>
      <c r="AP47" s="16" t="str">
        <f t="shared" si="24"/>
        <v/>
      </c>
      <c r="AQ47" s="16" t="str">
        <f t="shared" si="25"/>
        <v/>
      </c>
      <c r="AR47" s="19" t="str">
        <f t="shared" si="26"/>
        <v/>
      </c>
      <c r="AS47" s="27" t="str">
        <f t="shared" si="27"/>
        <v/>
      </c>
      <c r="AT47" s="18" t="str">
        <f t="shared" si="28"/>
        <v/>
      </c>
      <c r="AU47" s="42">
        <v>0</v>
      </c>
      <c r="AV47" s="17">
        <f t="shared" si="31"/>
        <v>0</v>
      </c>
      <c r="AW47" s="18">
        <f t="shared" si="32"/>
        <v>1</v>
      </c>
      <c r="AX47" s="4" t="str">
        <f t="shared" si="33"/>
        <v>=</v>
      </c>
      <c r="AY47" s="42"/>
      <c r="AZ47" s="4" t="str">
        <f t="shared" si="34"/>
        <v/>
      </c>
      <c r="BA47" s="4" t="str">
        <f t="shared" si="35"/>
        <v/>
      </c>
      <c r="BB47" s="29"/>
      <c r="BC47" s="4" t="str">
        <f t="shared" si="29"/>
        <v/>
      </c>
    </row>
    <row r="48" spans="1:55" ht="15" hidden="1">
      <c r="A48" s="54"/>
      <c r="B48" s="54" t="str">
        <f t="shared" si="37"/>
        <v/>
      </c>
      <c r="C48" s="54" t="str">
        <f t="shared" si="38"/>
        <v/>
      </c>
      <c r="D48" s="55" t="str">
        <f t="shared" si="39"/>
        <v/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59"/>
      <c r="Q48" s="54" t="str">
        <f t="shared" si="40"/>
        <v/>
      </c>
      <c r="R48" s="54" t="str">
        <f t="shared" si="41"/>
        <v/>
      </c>
      <c r="S48" s="41"/>
      <c r="T48" s="29"/>
      <c r="U48" s="15" t="str">
        <f t="shared" si="6"/>
        <v/>
      </c>
      <c r="V48" s="16" t="str">
        <f t="shared" si="7"/>
        <v/>
      </c>
      <c r="W48" s="16" t="str">
        <f t="shared" si="8"/>
        <v/>
      </c>
      <c r="X48" s="16" t="str">
        <f t="shared" si="9"/>
        <v/>
      </c>
      <c r="Y48" s="16" t="str">
        <f t="shared" si="10"/>
        <v/>
      </c>
      <c r="Z48" s="29"/>
      <c r="AA48" s="15" t="str">
        <f t="shared" si="11"/>
        <v/>
      </c>
      <c r="AB48" s="16" t="str">
        <f t="shared" si="12"/>
        <v/>
      </c>
      <c r="AC48" s="16" t="str">
        <f t="shared" si="13"/>
        <v/>
      </c>
      <c r="AD48" s="16" t="str">
        <f t="shared" si="14"/>
        <v/>
      </c>
      <c r="AE48" s="16" t="str">
        <f t="shared" si="15"/>
        <v/>
      </c>
      <c r="AF48" s="29"/>
      <c r="AG48" s="15" t="str">
        <f t="shared" si="16"/>
        <v/>
      </c>
      <c r="AH48" s="16" t="str">
        <f t="shared" si="17"/>
        <v/>
      </c>
      <c r="AI48" s="16" t="str">
        <f t="shared" si="18"/>
        <v/>
      </c>
      <c r="AJ48" s="16" t="str">
        <f t="shared" si="19"/>
        <v/>
      </c>
      <c r="AK48" s="16" t="str">
        <f t="shared" si="20"/>
        <v/>
      </c>
      <c r="AL48" s="29"/>
      <c r="AM48" s="15" t="str">
        <f t="shared" si="21"/>
        <v/>
      </c>
      <c r="AN48" s="16" t="str">
        <f t="shared" si="22"/>
        <v/>
      </c>
      <c r="AO48" s="16" t="str">
        <f t="shared" si="23"/>
        <v/>
      </c>
      <c r="AP48" s="16" t="str">
        <f t="shared" si="24"/>
        <v/>
      </c>
      <c r="AQ48" s="16" t="str">
        <f t="shared" si="25"/>
        <v/>
      </c>
      <c r="AR48" s="19" t="str">
        <f t="shared" si="26"/>
        <v/>
      </c>
      <c r="AS48" s="27" t="str">
        <f t="shared" si="27"/>
        <v/>
      </c>
      <c r="AT48" s="18" t="str">
        <f t="shared" si="28"/>
        <v/>
      </c>
      <c r="AU48" s="42">
        <v>0</v>
      </c>
      <c r="AV48" s="17">
        <f t="shared" si="31"/>
        <v>0</v>
      </c>
      <c r="AW48" s="18">
        <f t="shared" si="32"/>
        <v>1</v>
      </c>
      <c r="AX48" s="4" t="str">
        <f t="shared" si="33"/>
        <v>=</v>
      </c>
      <c r="AY48" s="42"/>
      <c r="AZ48" s="4" t="str">
        <f t="shared" si="34"/>
        <v/>
      </c>
      <c r="BA48" s="4" t="str">
        <f t="shared" si="35"/>
        <v/>
      </c>
      <c r="BB48" s="29"/>
      <c r="BC48" s="4" t="str">
        <f t="shared" si="29"/>
        <v/>
      </c>
    </row>
    <row r="49" spans="1:55" ht="15" hidden="1">
      <c r="A49" s="54"/>
      <c r="B49" s="54" t="str">
        <f t="shared" si="37"/>
        <v/>
      </c>
      <c r="C49" s="54" t="str">
        <f t="shared" si="38"/>
        <v/>
      </c>
      <c r="D49" s="55" t="str">
        <f t="shared" si="39"/>
        <v/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59"/>
      <c r="Q49" s="54" t="str">
        <f t="shared" si="40"/>
        <v/>
      </c>
      <c r="R49" s="54" t="str">
        <f t="shared" si="41"/>
        <v/>
      </c>
      <c r="S49" s="41"/>
      <c r="T49" s="29"/>
      <c r="U49" s="15" t="str">
        <f t="shared" si="6"/>
        <v/>
      </c>
      <c r="V49" s="16" t="str">
        <f t="shared" si="7"/>
        <v/>
      </c>
      <c r="W49" s="16" t="str">
        <f t="shared" si="8"/>
        <v/>
      </c>
      <c r="X49" s="16" t="str">
        <f t="shared" si="9"/>
        <v/>
      </c>
      <c r="Y49" s="16" t="str">
        <f t="shared" si="10"/>
        <v/>
      </c>
      <c r="Z49" s="29"/>
      <c r="AA49" s="15" t="str">
        <f t="shared" si="11"/>
        <v/>
      </c>
      <c r="AB49" s="16" t="str">
        <f t="shared" si="12"/>
        <v/>
      </c>
      <c r="AC49" s="16" t="str">
        <f t="shared" si="13"/>
        <v/>
      </c>
      <c r="AD49" s="16" t="str">
        <f t="shared" si="14"/>
        <v/>
      </c>
      <c r="AE49" s="16" t="str">
        <f t="shared" si="15"/>
        <v/>
      </c>
      <c r="AF49" s="29"/>
      <c r="AG49" s="15" t="str">
        <f t="shared" si="16"/>
        <v/>
      </c>
      <c r="AH49" s="16" t="str">
        <f t="shared" si="17"/>
        <v/>
      </c>
      <c r="AI49" s="16" t="str">
        <f t="shared" si="18"/>
        <v/>
      </c>
      <c r="AJ49" s="16" t="str">
        <f t="shared" si="19"/>
        <v/>
      </c>
      <c r="AK49" s="16" t="str">
        <f t="shared" si="20"/>
        <v/>
      </c>
      <c r="AL49" s="29"/>
      <c r="AM49" s="15" t="str">
        <f t="shared" si="21"/>
        <v/>
      </c>
      <c r="AN49" s="16" t="str">
        <f t="shared" si="22"/>
        <v/>
      </c>
      <c r="AO49" s="16" t="str">
        <f t="shared" si="23"/>
        <v/>
      </c>
      <c r="AP49" s="16" t="str">
        <f t="shared" si="24"/>
        <v/>
      </c>
      <c r="AQ49" s="16" t="str">
        <f t="shared" si="25"/>
        <v/>
      </c>
      <c r="AR49" s="19" t="str">
        <f t="shared" si="26"/>
        <v/>
      </c>
      <c r="AS49" s="27" t="str">
        <f t="shared" si="27"/>
        <v/>
      </c>
      <c r="AT49" s="18" t="str">
        <f t="shared" si="28"/>
        <v/>
      </c>
      <c r="AU49" s="42">
        <v>0</v>
      </c>
      <c r="AV49" s="17">
        <f t="shared" si="31"/>
        <v>0</v>
      </c>
      <c r="AW49" s="18">
        <f t="shared" si="32"/>
        <v>1</v>
      </c>
      <c r="AX49" s="4" t="str">
        <f t="shared" si="33"/>
        <v>=</v>
      </c>
      <c r="AY49" s="42"/>
      <c r="AZ49" s="4" t="str">
        <f t="shared" si="34"/>
        <v/>
      </c>
      <c r="BA49" s="4" t="str">
        <f t="shared" si="35"/>
        <v/>
      </c>
      <c r="BB49" s="29"/>
      <c r="BC49" s="4" t="str">
        <f t="shared" si="29"/>
        <v/>
      </c>
    </row>
    <row r="50" spans="1:55" ht="15" hidden="1">
      <c r="A50" s="54"/>
      <c r="B50" s="54" t="str">
        <f t="shared" si="37"/>
        <v/>
      </c>
      <c r="C50" s="54" t="str">
        <f t="shared" si="38"/>
        <v/>
      </c>
      <c r="D50" s="55" t="str">
        <f t="shared" si="39"/>
        <v/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59"/>
      <c r="Q50" s="54" t="str">
        <f t="shared" si="40"/>
        <v/>
      </c>
      <c r="R50" s="54" t="str">
        <f t="shared" si="41"/>
        <v/>
      </c>
      <c r="S50" s="41"/>
      <c r="T50" s="29"/>
      <c r="U50" s="15" t="str">
        <f t="shared" si="6"/>
        <v/>
      </c>
      <c r="V50" s="16" t="str">
        <f t="shared" si="7"/>
        <v/>
      </c>
      <c r="W50" s="16" t="str">
        <f t="shared" si="8"/>
        <v/>
      </c>
      <c r="X50" s="16" t="str">
        <f t="shared" si="9"/>
        <v/>
      </c>
      <c r="Y50" s="16" t="str">
        <f t="shared" si="10"/>
        <v/>
      </c>
      <c r="Z50" s="29"/>
      <c r="AA50" s="15" t="str">
        <f t="shared" si="11"/>
        <v/>
      </c>
      <c r="AB50" s="16" t="str">
        <f t="shared" si="12"/>
        <v/>
      </c>
      <c r="AC50" s="16" t="str">
        <f t="shared" si="13"/>
        <v/>
      </c>
      <c r="AD50" s="16" t="str">
        <f t="shared" si="14"/>
        <v/>
      </c>
      <c r="AE50" s="16" t="str">
        <f t="shared" si="15"/>
        <v/>
      </c>
      <c r="AF50" s="29"/>
      <c r="AG50" s="15" t="str">
        <f t="shared" si="16"/>
        <v/>
      </c>
      <c r="AH50" s="16" t="str">
        <f t="shared" si="17"/>
        <v/>
      </c>
      <c r="AI50" s="16" t="str">
        <f t="shared" si="18"/>
        <v/>
      </c>
      <c r="AJ50" s="16" t="str">
        <f t="shared" si="19"/>
        <v/>
      </c>
      <c r="AK50" s="16" t="str">
        <f t="shared" si="20"/>
        <v/>
      </c>
      <c r="AL50" s="29"/>
      <c r="AM50" s="15" t="str">
        <f t="shared" si="21"/>
        <v/>
      </c>
      <c r="AN50" s="16" t="str">
        <f t="shared" si="22"/>
        <v/>
      </c>
      <c r="AO50" s="16" t="str">
        <f t="shared" si="23"/>
        <v/>
      </c>
      <c r="AP50" s="16" t="str">
        <f t="shared" si="24"/>
        <v/>
      </c>
      <c r="AQ50" s="16" t="str">
        <f t="shared" si="25"/>
        <v/>
      </c>
      <c r="AR50" s="19" t="str">
        <f t="shared" si="26"/>
        <v/>
      </c>
      <c r="AS50" s="27" t="str">
        <f t="shared" si="27"/>
        <v/>
      </c>
      <c r="AT50" s="18" t="str">
        <f t="shared" si="28"/>
        <v/>
      </c>
      <c r="AU50" s="42">
        <v>0</v>
      </c>
      <c r="AV50" s="17">
        <f t="shared" si="31"/>
        <v>0</v>
      </c>
      <c r="AW50" s="18">
        <f t="shared" si="32"/>
        <v>1</v>
      </c>
      <c r="AX50" s="4" t="str">
        <f t="shared" si="33"/>
        <v>=</v>
      </c>
      <c r="AY50" s="42"/>
      <c r="AZ50" s="4" t="str">
        <f t="shared" si="34"/>
        <v/>
      </c>
      <c r="BA50" s="4" t="str">
        <f t="shared" si="35"/>
        <v/>
      </c>
      <c r="BB50" s="29"/>
      <c r="BC50" s="4" t="str">
        <f t="shared" si="29"/>
        <v/>
      </c>
    </row>
    <row r="51" spans="1:55" ht="15" hidden="1">
      <c r="A51" s="54"/>
      <c r="B51" s="54" t="str">
        <f t="shared" si="37"/>
        <v/>
      </c>
      <c r="C51" s="54" t="str">
        <f t="shared" si="38"/>
        <v/>
      </c>
      <c r="D51" s="55" t="str">
        <f t="shared" si="39"/>
        <v/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59"/>
      <c r="Q51" s="54" t="str">
        <f t="shared" si="40"/>
        <v/>
      </c>
      <c r="R51" s="54" t="str">
        <f t="shared" si="41"/>
        <v/>
      </c>
      <c r="S51" s="41"/>
      <c r="T51" s="29"/>
      <c r="U51" s="15" t="str">
        <f t="shared" si="6"/>
        <v/>
      </c>
      <c r="V51" s="16" t="str">
        <f t="shared" si="7"/>
        <v/>
      </c>
      <c r="W51" s="16" t="str">
        <f t="shared" si="8"/>
        <v/>
      </c>
      <c r="X51" s="16" t="str">
        <f t="shared" si="9"/>
        <v/>
      </c>
      <c r="Y51" s="16" t="str">
        <f t="shared" si="10"/>
        <v/>
      </c>
      <c r="Z51" s="29"/>
      <c r="AA51" s="15" t="str">
        <f t="shared" si="11"/>
        <v/>
      </c>
      <c r="AB51" s="16" t="str">
        <f t="shared" si="12"/>
        <v/>
      </c>
      <c r="AC51" s="16" t="str">
        <f t="shared" si="13"/>
        <v/>
      </c>
      <c r="AD51" s="16" t="str">
        <f t="shared" si="14"/>
        <v/>
      </c>
      <c r="AE51" s="16" t="str">
        <f t="shared" si="15"/>
        <v/>
      </c>
      <c r="AF51" s="29"/>
      <c r="AG51" s="15" t="str">
        <f t="shared" si="16"/>
        <v/>
      </c>
      <c r="AH51" s="16" t="str">
        <f t="shared" si="17"/>
        <v/>
      </c>
      <c r="AI51" s="16" t="str">
        <f t="shared" si="18"/>
        <v/>
      </c>
      <c r="AJ51" s="16" t="str">
        <f t="shared" si="19"/>
        <v/>
      </c>
      <c r="AK51" s="16" t="str">
        <f t="shared" si="20"/>
        <v/>
      </c>
      <c r="AL51" s="29"/>
      <c r="AM51" s="15" t="str">
        <f t="shared" si="21"/>
        <v/>
      </c>
      <c r="AN51" s="16" t="str">
        <f t="shared" si="22"/>
        <v/>
      </c>
      <c r="AO51" s="16" t="str">
        <f t="shared" si="23"/>
        <v/>
      </c>
      <c r="AP51" s="16" t="str">
        <f t="shared" si="24"/>
        <v/>
      </c>
      <c r="AQ51" s="16" t="str">
        <f t="shared" si="25"/>
        <v/>
      </c>
      <c r="AR51" s="19" t="str">
        <f t="shared" si="26"/>
        <v/>
      </c>
      <c r="AS51" s="27" t="str">
        <f t="shared" si="27"/>
        <v/>
      </c>
      <c r="AT51" s="18" t="str">
        <f t="shared" si="28"/>
        <v/>
      </c>
      <c r="AU51" s="42">
        <v>0</v>
      </c>
      <c r="AV51" s="17">
        <f t="shared" si="31"/>
        <v>0</v>
      </c>
      <c r="AW51" s="18">
        <f t="shared" si="32"/>
        <v>1</v>
      </c>
      <c r="AX51" s="4" t="str">
        <f t="shared" si="33"/>
        <v>=</v>
      </c>
      <c r="AY51" s="42"/>
      <c r="AZ51" s="4" t="str">
        <f t="shared" si="34"/>
        <v/>
      </c>
      <c r="BA51" s="4" t="str">
        <f t="shared" si="35"/>
        <v/>
      </c>
      <c r="BB51" s="29"/>
      <c r="BC51" s="4" t="str">
        <f t="shared" si="29"/>
        <v/>
      </c>
    </row>
    <row r="52" spans="1:55" ht="15" hidden="1">
      <c r="A52" s="54"/>
      <c r="B52" s="54" t="str">
        <f t="shared" si="37"/>
        <v/>
      </c>
      <c r="C52" s="54" t="str">
        <f t="shared" si="38"/>
        <v/>
      </c>
      <c r="D52" s="55" t="str">
        <f t="shared" si="39"/>
        <v/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59"/>
      <c r="Q52" s="54" t="str">
        <f t="shared" si="40"/>
        <v/>
      </c>
      <c r="R52" s="54" t="str">
        <f t="shared" si="41"/>
        <v/>
      </c>
      <c r="S52" s="41"/>
      <c r="T52" s="29"/>
      <c r="U52" s="15" t="str">
        <f t="shared" si="6"/>
        <v/>
      </c>
      <c r="V52" s="16" t="str">
        <f t="shared" si="7"/>
        <v/>
      </c>
      <c r="W52" s="16" t="str">
        <f t="shared" si="8"/>
        <v/>
      </c>
      <c r="X52" s="16" t="str">
        <f t="shared" si="9"/>
        <v/>
      </c>
      <c r="Y52" s="16" t="str">
        <f t="shared" si="10"/>
        <v/>
      </c>
      <c r="Z52" s="29"/>
      <c r="AA52" s="15" t="str">
        <f t="shared" si="11"/>
        <v/>
      </c>
      <c r="AB52" s="16" t="str">
        <f t="shared" si="12"/>
        <v/>
      </c>
      <c r="AC52" s="16" t="str">
        <f t="shared" si="13"/>
        <v/>
      </c>
      <c r="AD52" s="16" t="str">
        <f t="shared" si="14"/>
        <v/>
      </c>
      <c r="AE52" s="16" t="str">
        <f t="shared" si="15"/>
        <v/>
      </c>
      <c r="AF52" s="29"/>
      <c r="AG52" s="15" t="str">
        <f t="shared" si="16"/>
        <v/>
      </c>
      <c r="AH52" s="16" t="str">
        <f t="shared" si="17"/>
        <v/>
      </c>
      <c r="AI52" s="16" t="str">
        <f t="shared" si="18"/>
        <v/>
      </c>
      <c r="AJ52" s="16" t="str">
        <f t="shared" si="19"/>
        <v/>
      </c>
      <c r="AK52" s="16" t="str">
        <f t="shared" si="20"/>
        <v/>
      </c>
      <c r="AL52" s="29"/>
      <c r="AM52" s="15" t="str">
        <f t="shared" si="21"/>
        <v/>
      </c>
      <c r="AN52" s="16" t="str">
        <f t="shared" si="22"/>
        <v/>
      </c>
      <c r="AO52" s="16" t="str">
        <f t="shared" si="23"/>
        <v/>
      </c>
      <c r="AP52" s="16" t="str">
        <f t="shared" si="24"/>
        <v/>
      </c>
      <c r="AQ52" s="16" t="str">
        <f t="shared" si="25"/>
        <v/>
      </c>
      <c r="AR52" s="19" t="str">
        <f t="shared" si="26"/>
        <v/>
      </c>
      <c r="AS52" s="27" t="str">
        <f t="shared" si="27"/>
        <v/>
      </c>
      <c r="AT52" s="18" t="str">
        <f t="shared" si="28"/>
        <v/>
      </c>
      <c r="AU52" s="42">
        <v>0</v>
      </c>
      <c r="AV52" s="17">
        <f t="shared" si="31"/>
        <v>0</v>
      </c>
      <c r="AW52" s="18">
        <f t="shared" si="32"/>
        <v>1</v>
      </c>
      <c r="AX52" s="4" t="str">
        <f t="shared" si="33"/>
        <v>=</v>
      </c>
      <c r="AY52" s="42"/>
      <c r="AZ52" s="4" t="str">
        <f t="shared" si="34"/>
        <v/>
      </c>
      <c r="BA52" s="4" t="str">
        <f t="shared" si="35"/>
        <v/>
      </c>
      <c r="BB52" s="29"/>
      <c r="BC52" s="4" t="str">
        <f t="shared" si="29"/>
        <v/>
      </c>
    </row>
    <row r="53" spans="1:55" ht="15" hidden="1">
      <c r="A53" s="54"/>
      <c r="B53" s="54" t="str">
        <f t="shared" si="37"/>
        <v/>
      </c>
      <c r="C53" s="54" t="str">
        <f t="shared" si="38"/>
        <v/>
      </c>
      <c r="D53" s="55" t="str">
        <f t="shared" si="39"/>
        <v/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59"/>
      <c r="Q53" s="54" t="str">
        <f t="shared" si="40"/>
        <v/>
      </c>
      <c r="R53" s="54" t="str">
        <f t="shared" si="41"/>
        <v/>
      </c>
      <c r="S53" s="41"/>
      <c r="T53" s="29"/>
      <c r="U53" s="15" t="str">
        <f t="shared" si="6"/>
        <v/>
      </c>
      <c r="V53" s="16" t="str">
        <f t="shared" si="7"/>
        <v/>
      </c>
      <c r="W53" s="16" t="str">
        <f t="shared" si="8"/>
        <v/>
      </c>
      <c r="X53" s="16" t="str">
        <f t="shared" si="9"/>
        <v/>
      </c>
      <c r="Y53" s="16" t="str">
        <f t="shared" si="10"/>
        <v/>
      </c>
      <c r="Z53" s="29"/>
      <c r="AA53" s="15" t="str">
        <f t="shared" si="11"/>
        <v/>
      </c>
      <c r="AB53" s="16" t="str">
        <f t="shared" si="12"/>
        <v/>
      </c>
      <c r="AC53" s="16" t="str">
        <f t="shared" si="13"/>
        <v/>
      </c>
      <c r="AD53" s="16" t="str">
        <f t="shared" si="14"/>
        <v/>
      </c>
      <c r="AE53" s="16" t="str">
        <f t="shared" si="15"/>
        <v/>
      </c>
      <c r="AF53" s="29"/>
      <c r="AG53" s="15" t="str">
        <f t="shared" si="16"/>
        <v/>
      </c>
      <c r="AH53" s="16" t="str">
        <f t="shared" si="17"/>
        <v/>
      </c>
      <c r="AI53" s="16" t="str">
        <f t="shared" si="18"/>
        <v/>
      </c>
      <c r="AJ53" s="16" t="str">
        <f t="shared" si="19"/>
        <v/>
      </c>
      <c r="AK53" s="16" t="str">
        <f t="shared" si="20"/>
        <v/>
      </c>
      <c r="AL53" s="29"/>
      <c r="AM53" s="15" t="str">
        <f t="shared" si="21"/>
        <v/>
      </c>
      <c r="AN53" s="16" t="str">
        <f t="shared" si="22"/>
        <v/>
      </c>
      <c r="AO53" s="16" t="str">
        <f t="shared" si="23"/>
        <v/>
      </c>
      <c r="AP53" s="16" t="str">
        <f t="shared" si="24"/>
        <v/>
      </c>
      <c r="AQ53" s="16" t="str">
        <f t="shared" si="25"/>
        <v/>
      </c>
      <c r="AR53" s="19" t="str">
        <f t="shared" si="26"/>
        <v/>
      </c>
      <c r="AS53" s="27" t="str">
        <f t="shared" si="27"/>
        <v/>
      </c>
      <c r="AT53" s="18" t="str">
        <f t="shared" si="28"/>
        <v/>
      </c>
      <c r="AU53" s="42">
        <v>0</v>
      </c>
      <c r="AV53" s="17">
        <f t="shared" si="31"/>
        <v>0</v>
      </c>
      <c r="AW53" s="18">
        <f t="shared" si="32"/>
        <v>1</v>
      </c>
      <c r="AX53" s="4" t="str">
        <f t="shared" si="33"/>
        <v>=</v>
      </c>
      <c r="AY53" s="42"/>
      <c r="AZ53" s="4" t="str">
        <f t="shared" si="34"/>
        <v/>
      </c>
      <c r="BA53" s="4" t="str">
        <f t="shared" si="35"/>
        <v/>
      </c>
      <c r="BB53" s="29"/>
      <c r="BC53" s="4" t="str">
        <f t="shared" si="29"/>
        <v/>
      </c>
    </row>
    <row r="54" spans="1:55" ht="15" hidden="1">
      <c r="A54" s="54"/>
      <c r="B54" s="54" t="str">
        <f t="shared" si="37"/>
        <v/>
      </c>
      <c r="C54" s="54" t="str">
        <f t="shared" si="38"/>
        <v/>
      </c>
      <c r="D54" s="55" t="str">
        <f t="shared" si="39"/>
        <v/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59"/>
      <c r="Q54" s="54" t="str">
        <f t="shared" si="40"/>
        <v/>
      </c>
      <c r="R54" s="54" t="str">
        <f t="shared" si="41"/>
        <v/>
      </c>
      <c r="S54" s="41"/>
      <c r="T54" s="29"/>
      <c r="U54" s="15" t="str">
        <f t="shared" si="6"/>
        <v/>
      </c>
      <c r="V54" s="16" t="str">
        <f t="shared" si="7"/>
        <v/>
      </c>
      <c r="W54" s="16" t="str">
        <f t="shared" si="8"/>
        <v/>
      </c>
      <c r="X54" s="16" t="str">
        <f t="shared" si="9"/>
        <v/>
      </c>
      <c r="Y54" s="16" t="str">
        <f t="shared" si="10"/>
        <v/>
      </c>
      <c r="Z54" s="29"/>
      <c r="AA54" s="15" t="str">
        <f t="shared" si="11"/>
        <v/>
      </c>
      <c r="AB54" s="16" t="str">
        <f t="shared" si="12"/>
        <v/>
      </c>
      <c r="AC54" s="16" t="str">
        <f t="shared" si="13"/>
        <v/>
      </c>
      <c r="AD54" s="16" t="str">
        <f t="shared" si="14"/>
        <v/>
      </c>
      <c r="AE54" s="16" t="str">
        <f t="shared" si="15"/>
        <v/>
      </c>
      <c r="AF54" s="29"/>
      <c r="AG54" s="15" t="str">
        <f t="shared" si="16"/>
        <v/>
      </c>
      <c r="AH54" s="16" t="str">
        <f t="shared" si="17"/>
        <v/>
      </c>
      <c r="AI54" s="16" t="str">
        <f t="shared" si="18"/>
        <v/>
      </c>
      <c r="AJ54" s="16" t="str">
        <f t="shared" si="19"/>
        <v/>
      </c>
      <c r="AK54" s="16" t="str">
        <f t="shared" si="20"/>
        <v/>
      </c>
      <c r="AL54" s="29"/>
      <c r="AM54" s="15" t="str">
        <f t="shared" si="21"/>
        <v/>
      </c>
      <c r="AN54" s="16" t="str">
        <f t="shared" si="22"/>
        <v/>
      </c>
      <c r="AO54" s="16" t="str">
        <f t="shared" si="23"/>
        <v/>
      </c>
      <c r="AP54" s="16" t="str">
        <f t="shared" si="24"/>
        <v/>
      </c>
      <c r="AQ54" s="16" t="str">
        <f t="shared" si="25"/>
        <v/>
      </c>
      <c r="AR54" s="19" t="str">
        <f t="shared" si="26"/>
        <v/>
      </c>
      <c r="AS54" s="27" t="str">
        <f t="shared" si="27"/>
        <v/>
      </c>
      <c r="AT54" s="18" t="str">
        <f t="shared" si="28"/>
        <v/>
      </c>
      <c r="AU54" s="42">
        <v>0</v>
      </c>
      <c r="AV54" s="17">
        <f t="shared" si="31"/>
        <v>0</v>
      </c>
      <c r="AW54" s="18">
        <f t="shared" si="32"/>
        <v>1</v>
      </c>
      <c r="AX54" s="4" t="str">
        <f t="shared" si="33"/>
        <v>=</v>
      </c>
      <c r="AY54" s="42"/>
      <c r="AZ54" s="4" t="str">
        <f t="shared" si="34"/>
        <v/>
      </c>
      <c r="BA54" s="4" t="str">
        <f t="shared" si="35"/>
        <v/>
      </c>
      <c r="BB54" s="29"/>
      <c r="BC54" s="4" t="str">
        <f t="shared" si="29"/>
        <v/>
      </c>
    </row>
    <row r="55" spans="1:55" ht="14.25" hidden="1">
      <c r="A55" s="4"/>
      <c r="B55" s="4" t="str">
        <f t="shared" si="37"/>
        <v/>
      </c>
      <c r="C55" s="4" t="str">
        <f t="shared" si="38"/>
        <v/>
      </c>
      <c r="D55" s="32" t="str">
        <f t="shared" si="39"/>
        <v/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29"/>
      <c r="Q55" s="4" t="str">
        <f t="shared" si="40"/>
        <v/>
      </c>
      <c r="R55" s="4" t="str">
        <f t="shared" si="41"/>
        <v/>
      </c>
      <c r="S55" s="41"/>
      <c r="T55" s="29"/>
      <c r="U55" s="15" t="str">
        <f t="shared" si="6"/>
        <v/>
      </c>
      <c r="V55" s="16" t="str">
        <f t="shared" si="7"/>
        <v/>
      </c>
      <c r="W55" s="16" t="str">
        <f t="shared" si="8"/>
        <v/>
      </c>
      <c r="X55" s="16" t="str">
        <f t="shared" si="9"/>
        <v/>
      </c>
      <c r="Y55" s="16" t="str">
        <f t="shared" si="10"/>
        <v/>
      </c>
      <c r="Z55" s="29"/>
      <c r="AA55" s="15" t="str">
        <f t="shared" si="11"/>
        <v/>
      </c>
      <c r="AB55" s="16" t="str">
        <f t="shared" si="12"/>
        <v/>
      </c>
      <c r="AC55" s="16" t="str">
        <f t="shared" si="13"/>
        <v/>
      </c>
      <c r="AD55" s="16" t="str">
        <f t="shared" si="14"/>
        <v/>
      </c>
      <c r="AE55" s="16" t="str">
        <f t="shared" si="15"/>
        <v/>
      </c>
      <c r="AF55" s="29"/>
      <c r="AG55" s="15" t="str">
        <f t="shared" si="16"/>
        <v/>
      </c>
      <c r="AH55" s="16" t="str">
        <f t="shared" si="17"/>
        <v/>
      </c>
      <c r="AI55" s="16" t="str">
        <f t="shared" si="18"/>
        <v/>
      </c>
      <c r="AJ55" s="16" t="str">
        <f t="shared" si="19"/>
        <v/>
      </c>
      <c r="AK55" s="16" t="str">
        <f t="shared" si="20"/>
        <v/>
      </c>
      <c r="AL55" s="29"/>
      <c r="AM55" s="15" t="str">
        <f t="shared" si="21"/>
        <v/>
      </c>
      <c r="AN55" s="16" t="str">
        <f t="shared" si="22"/>
        <v/>
      </c>
      <c r="AO55" s="16" t="str">
        <f t="shared" si="23"/>
        <v/>
      </c>
      <c r="AP55" s="16" t="str">
        <f t="shared" si="24"/>
        <v/>
      </c>
      <c r="AQ55" s="16" t="str">
        <f t="shared" si="25"/>
        <v/>
      </c>
      <c r="AR55" s="19" t="str">
        <f t="shared" si="26"/>
        <v/>
      </c>
      <c r="AS55" s="27" t="str">
        <f t="shared" si="27"/>
        <v/>
      </c>
      <c r="AT55" s="18" t="str">
        <f t="shared" si="28"/>
        <v/>
      </c>
      <c r="AU55" s="42">
        <v>0</v>
      </c>
      <c r="AV55" s="17">
        <f t="shared" si="31"/>
        <v>0</v>
      </c>
      <c r="AW55" s="18">
        <f t="shared" si="32"/>
        <v>1</v>
      </c>
      <c r="AX55" s="4" t="str">
        <f t="shared" si="33"/>
        <v>=</v>
      </c>
      <c r="AY55" s="42"/>
      <c r="AZ55" s="4" t="str">
        <f t="shared" si="34"/>
        <v/>
      </c>
      <c r="BA55" s="4" t="str">
        <f t="shared" si="35"/>
        <v/>
      </c>
      <c r="BB55" s="29"/>
      <c r="BC55" s="4" t="str">
        <f t="shared" si="29"/>
        <v/>
      </c>
    </row>
    <row r="56" spans="1:55" hidden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Y56" s="2"/>
      <c r="AC56" s="2"/>
      <c r="AG56" s="2"/>
      <c r="AK56" s="2"/>
      <c r="AM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5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Y57" s="2"/>
      <c r="AC57" s="2"/>
      <c r="AG57" s="2"/>
      <c r="AK57" s="2"/>
      <c r="AM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5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Y58" s="2"/>
      <c r="AC58" s="2"/>
      <c r="AG58" s="2"/>
      <c r="AK58" s="2"/>
      <c r="AM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5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Y59" s="2"/>
      <c r="AC59" s="2"/>
      <c r="AG59" s="2"/>
      <c r="AK59" s="2"/>
      <c r="AM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5">
      <c r="E60" s="2"/>
      <c r="F60" s="2" t="s">
        <v>30</v>
      </c>
      <c r="G60" s="2"/>
      <c r="H60" s="2"/>
      <c r="I60" s="2">
        <f>COUNTA(G10:G55)</f>
        <v>19</v>
      </c>
      <c r="J60" s="2"/>
      <c r="K60" s="2"/>
      <c r="L60" s="2"/>
      <c r="M60" s="2"/>
      <c r="N60" s="2"/>
      <c r="O60" s="2"/>
      <c r="Y60" s="2"/>
      <c r="AC60" s="2"/>
      <c r="AG60" s="2"/>
      <c r="AK60" s="2"/>
      <c r="AM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5">
      <c r="E61" s="2"/>
      <c r="F61" s="2" t="s">
        <v>31</v>
      </c>
      <c r="G61" s="2"/>
      <c r="H61" s="2"/>
      <c r="I61" s="2">
        <f>IF(I60=3,3,IF(I60=4,4,IF(I60=5,5,IF(I60&lt;=10,6,8))))</f>
        <v>8</v>
      </c>
      <c r="J61" s="2"/>
      <c r="K61" s="2"/>
      <c r="L61" s="2"/>
      <c r="M61" s="2"/>
      <c r="N61" s="2"/>
      <c r="O61" s="2"/>
      <c r="Y61" s="2"/>
      <c r="AC61" s="2"/>
      <c r="AG61" s="2"/>
      <c r="AK61" s="2"/>
      <c r="AM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</sheetData>
  <sheetProtection selectLockedCells="1"/>
  <mergeCells count="15">
    <mergeCell ref="AL8:AQ8"/>
    <mergeCell ref="AR8:AT8"/>
    <mergeCell ref="AU8:AX8"/>
    <mergeCell ref="H6:I6"/>
    <mergeCell ref="J8:O8"/>
    <mergeCell ref="Q8:R8"/>
    <mergeCell ref="T8:Y8"/>
    <mergeCell ref="Z8:AE8"/>
    <mergeCell ref="AF8:AK8"/>
    <mergeCell ref="B2:G2"/>
    <mergeCell ref="H2:I2"/>
    <mergeCell ref="B3:G3"/>
    <mergeCell ref="H3:I3"/>
    <mergeCell ref="B4:G4"/>
    <mergeCell ref="H4:I4"/>
  </mergeCells>
  <conditionalFormatting sqref="D10:D55">
    <cfRule type="containsText" dxfId="262" priority="1" operator="containsText" text="FINALE">
      <formula>NOT(ISERROR(SEARCH("FINALE",D10)))</formula>
    </cfRule>
  </conditionalFormatting>
  <pageMargins left="0.78740157480314965" right="0.78740157480314965" top="0.98425196850393704" bottom="0" header="0.51181102362204722" footer="0"/>
  <pageSetup scale="85" orientation="landscape" r:id="rId1"/>
  <headerFooter alignWithMargins="0">
    <oddHeader>&amp;R&amp;G</oddHeader>
    <oddFooter>&amp;L&amp;G&amp;R&amp;D &amp;T</oddFoot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HD61"/>
  <sheetViews>
    <sheetView topLeftCell="B1" zoomScale="70" zoomScaleNormal="70" workbookViewId="0">
      <selection activeCell="B10" sqref="B10:R56"/>
    </sheetView>
  </sheetViews>
  <sheetFormatPr baseColWidth="10" defaultRowHeight="12.75"/>
  <cols>
    <col min="1" max="1" width="3" style="2" hidden="1" customWidth="1"/>
    <col min="2" max="2" width="11.28515625" style="2" customWidth="1"/>
    <col min="3" max="3" width="4.28515625" style="2" hidden="1" customWidth="1"/>
    <col min="4" max="4" width="11.7109375" style="2" hidden="1" customWidth="1"/>
    <col min="5" max="5" width="8.85546875" style="6" hidden="1" customWidth="1"/>
    <col min="6" max="6" width="16.42578125" style="6" customWidth="1"/>
    <col min="7" max="7" width="17.28515625" style="6" bestFit="1" customWidth="1"/>
    <col min="8" max="8" width="17.28515625" style="6" customWidth="1"/>
    <col min="9" max="9" width="26.7109375" style="6" bestFit="1" customWidth="1"/>
    <col min="10" max="10" width="7.140625" style="6" customWidth="1"/>
    <col min="11" max="15" width="5" style="6" customWidth="1"/>
    <col min="16" max="16" width="10.28515625" style="2" bestFit="1" customWidth="1"/>
    <col min="17" max="17" width="10.28515625" style="2" customWidth="1"/>
    <col min="18" max="18" width="3.28515625" style="2" hidden="1" customWidth="1"/>
    <col min="19" max="19" width="2.5703125" style="2" hidden="1" customWidth="1"/>
    <col min="20" max="20" width="3" style="2" hidden="1" customWidth="1"/>
    <col min="21" max="21" width="4.85546875" style="2" hidden="1" customWidth="1"/>
    <col min="22" max="22" width="2.140625" style="3" hidden="1" customWidth="1"/>
    <col min="23" max="23" width="3.42578125" style="2" hidden="1" customWidth="1"/>
    <col min="24" max="24" width="3.140625" style="2" hidden="1" customWidth="1"/>
    <col min="25" max="25" width="4.85546875" style="6" hidden="1" customWidth="1"/>
    <col min="26" max="26" width="3" style="2" hidden="1" customWidth="1"/>
    <col min="27" max="27" width="4.85546875" style="2" hidden="1" customWidth="1"/>
    <col min="28" max="28" width="2.140625" style="2" hidden="1" customWidth="1"/>
    <col min="29" max="29" width="3.42578125" style="6" hidden="1" customWidth="1"/>
    <col min="30" max="30" width="4.42578125" style="2" hidden="1" customWidth="1"/>
    <col min="31" max="31" width="4.85546875" style="2" hidden="1" customWidth="1"/>
    <col min="32" max="32" width="3" style="2" hidden="1" customWidth="1"/>
    <col min="33" max="33" width="4.85546875" style="6" hidden="1" customWidth="1"/>
    <col min="34" max="34" width="3" style="2" hidden="1" customWidth="1"/>
    <col min="35" max="35" width="3.42578125" style="2" hidden="1" customWidth="1"/>
    <col min="36" max="36" width="4.42578125" style="2" hidden="1" customWidth="1"/>
    <col min="37" max="37" width="3.42578125" hidden="1" customWidth="1"/>
    <col min="38" max="38" width="3" style="2" hidden="1" customWidth="1"/>
    <col min="39" max="39" width="4.85546875" style="6" hidden="1" customWidth="1"/>
    <col min="40" max="40" width="3" style="2" hidden="1" customWidth="1"/>
    <col min="41" max="41" width="3.42578125" style="2" hidden="1" customWidth="1"/>
    <col min="42" max="42" width="4.42578125" style="2" hidden="1" customWidth="1"/>
    <col min="43" max="43" width="3.42578125" hidden="1" customWidth="1"/>
    <col min="44" max="44" width="4.28515625" hidden="1" customWidth="1"/>
    <col min="45" max="45" width="4.85546875" hidden="1" customWidth="1"/>
    <col min="46" max="46" width="4.140625" hidden="1" customWidth="1"/>
    <col min="47" max="47" width="3" hidden="1" customWidth="1"/>
    <col min="48" max="48" width="1.85546875" hidden="1" customWidth="1"/>
    <col min="49" max="49" width="4.85546875" hidden="1" customWidth="1"/>
    <col min="50" max="50" width="2.140625" hidden="1" customWidth="1"/>
    <col min="51" max="51" width="3" hidden="1" customWidth="1"/>
    <col min="52" max="52" width="11.42578125" hidden="1" customWidth="1"/>
    <col min="53" max="53" width="4.85546875" hidden="1" customWidth="1"/>
    <col min="54" max="54" width="5.85546875" hidden="1" customWidth="1"/>
    <col min="55" max="55" width="11.28515625" hidden="1" customWidth="1"/>
    <col min="56" max="56" width="11.42578125" hidden="1" customWidth="1"/>
  </cols>
  <sheetData>
    <row r="1" spans="1:212">
      <c r="E1" s="2"/>
      <c r="F1" s="2"/>
      <c r="G1" s="2"/>
      <c r="H1" s="2"/>
      <c r="I1" s="2"/>
      <c r="J1" s="2"/>
      <c r="K1" s="2"/>
      <c r="L1" s="2"/>
      <c r="M1" s="2"/>
      <c r="N1" s="2"/>
      <c r="O1" s="2"/>
      <c r="Y1" s="2"/>
      <c r="AC1" s="2"/>
      <c r="AG1" s="2"/>
      <c r="AK1" s="2"/>
      <c r="AM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212" ht="13.5" thickBot="1">
      <c r="B2" s="116" t="s">
        <v>4</v>
      </c>
      <c r="C2" s="116"/>
      <c r="D2" s="116"/>
      <c r="E2" s="116"/>
      <c r="F2" s="116"/>
      <c r="G2" s="116"/>
      <c r="H2" s="117">
        <v>1</v>
      </c>
      <c r="I2" s="117"/>
      <c r="J2" s="2"/>
      <c r="K2" s="2"/>
      <c r="L2" s="2"/>
      <c r="M2" s="2"/>
      <c r="N2" s="2"/>
      <c r="O2" s="2"/>
      <c r="Y2" s="2"/>
      <c r="AC2" s="2"/>
      <c r="AG2" s="2"/>
      <c r="AK2" s="2"/>
      <c r="AM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212" ht="13.5" thickBot="1">
      <c r="B3" s="116" t="s">
        <v>5</v>
      </c>
      <c r="C3" s="116"/>
      <c r="D3" s="116"/>
      <c r="E3" s="116"/>
      <c r="F3" s="116"/>
      <c r="G3" s="116"/>
      <c r="H3" s="118" t="s">
        <v>69</v>
      </c>
      <c r="I3" s="117"/>
      <c r="J3" s="2"/>
      <c r="K3" s="2"/>
      <c r="L3" s="2"/>
      <c r="M3" s="2"/>
      <c r="N3" s="2"/>
      <c r="O3" s="2"/>
      <c r="Y3" s="2"/>
      <c r="AC3" s="2"/>
      <c r="AG3" s="2"/>
      <c r="AK3" s="2"/>
      <c r="AM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212" ht="13.5" thickBot="1">
      <c r="B4" s="116" t="s">
        <v>6</v>
      </c>
      <c r="C4" s="116"/>
      <c r="D4" s="116"/>
      <c r="E4" s="116"/>
      <c r="F4" s="116"/>
      <c r="G4" s="116"/>
      <c r="H4" s="119">
        <v>42672</v>
      </c>
      <c r="I4" s="117"/>
      <c r="J4" s="2"/>
      <c r="K4" s="2"/>
      <c r="L4" s="2"/>
      <c r="M4" s="2"/>
      <c r="N4" s="2"/>
      <c r="O4" s="2"/>
      <c r="U4" s="9"/>
      <c r="V4" s="10"/>
      <c r="W4" s="8"/>
      <c r="X4" s="8"/>
      <c r="Y4" s="2"/>
      <c r="AC4" s="2"/>
      <c r="AG4" s="2"/>
      <c r="AK4" s="2"/>
      <c r="AM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212">
      <c r="E5" s="2"/>
      <c r="F5" s="2"/>
      <c r="G5" s="2"/>
      <c r="H5" s="2"/>
      <c r="I5" s="2"/>
      <c r="J5" s="2"/>
      <c r="K5" s="2"/>
      <c r="L5" s="2"/>
      <c r="M5" s="2"/>
      <c r="N5" s="2"/>
      <c r="O5" s="2"/>
      <c r="U5" s="8"/>
      <c r="V5" s="10"/>
      <c r="W5" s="8"/>
      <c r="X5" s="8"/>
      <c r="Y5" s="2"/>
      <c r="AC5" s="2"/>
      <c r="AG5" s="2"/>
      <c r="AK5" s="2"/>
      <c r="AM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212" ht="13.5" thickBot="1">
      <c r="B6" s="43" t="s">
        <v>7</v>
      </c>
      <c r="C6" s="43"/>
      <c r="D6" s="43"/>
      <c r="E6" s="43"/>
      <c r="F6" s="66"/>
      <c r="G6" s="66"/>
      <c r="H6" s="118" t="s">
        <v>74</v>
      </c>
      <c r="I6" s="117"/>
      <c r="J6" s="2"/>
      <c r="K6" s="2"/>
      <c r="L6" s="2"/>
      <c r="M6" s="2"/>
      <c r="N6" s="2"/>
      <c r="O6" s="2"/>
      <c r="Y6" s="2"/>
      <c r="AC6" s="2"/>
      <c r="AG6" s="2"/>
      <c r="AK6" s="2"/>
      <c r="AM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212" s="6" customFormat="1" ht="18">
      <c r="A7" s="7"/>
      <c r="B7" s="33"/>
      <c r="C7" s="33"/>
      <c r="D7" s="33"/>
      <c r="E7" s="34"/>
      <c r="F7" s="35"/>
      <c r="G7" s="36"/>
      <c r="H7" s="36"/>
      <c r="I7" s="35"/>
      <c r="J7" s="35"/>
      <c r="K7" s="35"/>
      <c r="L7" s="35"/>
      <c r="M7" s="35"/>
      <c r="N7" s="35"/>
      <c r="O7" s="35"/>
      <c r="P7" s="33"/>
      <c r="Q7" s="33"/>
      <c r="R7" s="33"/>
      <c r="S7" s="33"/>
      <c r="T7" s="33"/>
      <c r="U7" s="33"/>
      <c r="V7" s="37"/>
      <c r="W7" s="33"/>
      <c r="X7" s="33"/>
      <c r="Y7" s="33"/>
      <c r="Z7" s="33"/>
      <c r="AA7" s="33"/>
      <c r="AB7" s="33"/>
      <c r="AC7" s="33"/>
      <c r="AD7" s="33"/>
      <c r="AE7" s="37"/>
      <c r="AF7" s="33"/>
      <c r="AG7" s="33"/>
      <c r="AH7" s="38"/>
      <c r="AI7" s="1"/>
      <c r="AJ7" s="39"/>
      <c r="AK7" s="40"/>
      <c r="AL7" s="33"/>
      <c r="AM7" s="33"/>
      <c r="AN7" s="38"/>
      <c r="AO7" s="1"/>
      <c r="AP7" s="39"/>
      <c r="AQ7" s="40"/>
      <c r="AR7" s="40"/>
      <c r="AS7" s="1"/>
      <c r="AT7" s="1"/>
      <c r="AU7" s="1"/>
      <c r="AV7" s="1"/>
      <c r="AW7" s="1"/>
      <c r="AX7" s="1"/>
      <c r="AY7" s="1"/>
      <c r="AZ7" s="1"/>
      <c r="BA7" s="1"/>
      <c r="BB7" s="1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</row>
    <row r="8" spans="1:212" s="2" customFormat="1" ht="25.5">
      <c r="A8" s="44"/>
      <c r="B8" s="69"/>
      <c r="C8" s="69"/>
      <c r="D8" s="69"/>
      <c r="E8" s="70"/>
      <c r="F8" s="69"/>
      <c r="G8" s="69"/>
      <c r="H8" s="69"/>
      <c r="I8" s="71"/>
      <c r="J8" s="123" t="s">
        <v>32</v>
      </c>
      <c r="K8" s="124"/>
      <c r="L8" s="124"/>
      <c r="M8" s="124"/>
      <c r="N8" s="124"/>
      <c r="O8" s="125"/>
      <c r="P8" s="72" t="s">
        <v>8</v>
      </c>
      <c r="Q8" s="126" t="s">
        <v>9</v>
      </c>
      <c r="R8" s="126"/>
      <c r="S8" s="11"/>
      <c r="T8" s="120" t="s">
        <v>12</v>
      </c>
      <c r="U8" s="121"/>
      <c r="V8" s="121"/>
      <c r="W8" s="121"/>
      <c r="X8" s="121"/>
      <c r="Y8" s="122"/>
      <c r="Z8" s="120" t="s">
        <v>13</v>
      </c>
      <c r="AA8" s="121"/>
      <c r="AB8" s="121"/>
      <c r="AC8" s="121"/>
      <c r="AD8" s="121"/>
      <c r="AE8" s="122"/>
      <c r="AF8" s="120" t="s">
        <v>14</v>
      </c>
      <c r="AG8" s="121"/>
      <c r="AH8" s="121"/>
      <c r="AI8" s="121"/>
      <c r="AJ8" s="121"/>
      <c r="AK8" s="122"/>
      <c r="AL8" s="120" t="s">
        <v>28</v>
      </c>
      <c r="AM8" s="121"/>
      <c r="AN8" s="121"/>
      <c r="AO8" s="121"/>
      <c r="AP8" s="121"/>
      <c r="AQ8" s="122"/>
      <c r="AR8" s="120" t="s">
        <v>15</v>
      </c>
      <c r="AS8" s="121"/>
      <c r="AT8" s="122"/>
      <c r="AU8" s="120" t="s">
        <v>16</v>
      </c>
      <c r="AV8" s="121"/>
      <c r="AW8" s="121"/>
      <c r="AX8" s="122"/>
      <c r="AY8" s="13" t="s">
        <v>17</v>
      </c>
      <c r="AZ8" s="13"/>
      <c r="BA8" s="13"/>
      <c r="BB8" s="13"/>
      <c r="BC8" s="14" t="s">
        <v>18</v>
      </c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</row>
    <row r="9" spans="1:212" s="2" customFormat="1" ht="27" customHeight="1">
      <c r="A9" s="48" t="s">
        <v>2</v>
      </c>
      <c r="B9" s="63" t="s">
        <v>1</v>
      </c>
      <c r="C9" s="49" t="s">
        <v>43</v>
      </c>
      <c r="D9" s="49" t="s">
        <v>29</v>
      </c>
      <c r="E9" s="50" t="s">
        <v>0</v>
      </c>
      <c r="F9" s="51" t="s">
        <v>34</v>
      </c>
      <c r="G9" s="52" t="s">
        <v>3</v>
      </c>
      <c r="H9" s="52" t="s">
        <v>33</v>
      </c>
      <c r="I9" s="52" t="s">
        <v>10</v>
      </c>
      <c r="J9" s="52" t="s">
        <v>44</v>
      </c>
      <c r="K9" s="52" t="s">
        <v>45</v>
      </c>
      <c r="L9" s="52" t="s">
        <v>46</v>
      </c>
      <c r="M9" s="52" t="s">
        <v>47</v>
      </c>
      <c r="N9" s="52" t="s">
        <v>48</v>
      </c>
      <c r="O9" s="52" t="s">
        <v>49</v>
      </c>
      <c r="P9" s="53" t="s">
        <v>11</v>
      </c>
      <c r="Q9" s="63" t="s">
        <v>50</v>
      </c>
      <c r="R9" s="63" t="s">
        <v>51</v>
      </c>
      <c r="S9" s="12"/>
      <c r="T9" s="20" t="s">
        <v>19</v>
      </c>
      <c r="U9" s="21" t="s">
        <v>20</v>
      </c>
      <c r="V9" s="22"/>
      <c r="W9" s="23" t="s">
        <v>21</v>
      </c>
      <c r="X9" s="22" t="s">
        <v>26</v>
      </c>
      <c r="Y9" s="24" t="s">
        <v>22</v>
      </c>
      <c r="Z9" s="20" t="s">
        <v>19</v>
      </c>
      <c r="AA9" s="21" t="s">
        <v>20</v>
      </c>
      <c r="AB9" s="22"/>
      <c r="AC9" s="23" t="s">
        <v>21</v>
      </c>
      <c r="AD9" s="22" t="s">
        <v>26</v>
      </c>
      <c r="AE9" s="24" t="s">
        <v>22</v>
      </c>
      <c r="AF9" s="20" t="s">
        <v>19</v>
      </c>
      <c r="AG9" s="21" t="s">
        <v>20</v>
      </c>
      <c r="AH9" s="22"/>
      <c r="AI9" s="23" t="s">
        <v>21</v>
      </c>
      <c r="AJ9" s="22" t="s">
        <v>26</v>
      </c>
      <c r="AK9" s="24" t="s">
        <v>22</v>
      </c>
      <c r="AL9" s="20" t="s">
        <v>19</v>
      </c>
      <c r="AM9" s="21" t="s">
        <v>20</v>
      </c>
      <c r="AN9" s="22"/>
      <c r="AO9" s="23" t="s">
        <v>21</v>
      </c>
      <c r="AP9" s="22" t="s">
        <v>26</v>
      </c>
      <c r="AQ9" s="24" t="s">
        <v>22</v>
      </c>
      <c r="AR9" s="25" t="s">
        <v>23</v>
      </c>
      <c r="AS9" s="22" t="s">
        <v>20</v>
      </c>
      <c r="AT9" s="22"/>
      <c r="AU9" s="20" t="s">
        <v>19</v>
      </c>
      <c r="AV9" s="22"/>
      <c r="AW9" s="24" t="s">
        <v>20</v>
      </c>
      <c r="AX9" s="22"/>
      <c r="AY9" s="20" t="s">
        <v>19</v>
      </c>
      <c r="AZ9" s="22"/>
      <c r="BA9" s="22" t="s">
        <v>24</v>
      </c>
      <c r="BB9" s="30" t="s">
        <v>27</v>
      </c>
      <c r="BC9" s="26" t="s">
        <v>25</v>
      </c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</row>
    <row r="10" spans="1:212" ht="15">
      <c r="A10" s="54" t="str">
        <f>IF(E10&gt;0,ROW()-3,"")</f>
        <v/>
      </c>
      <c r="B10" s="73">
        <f t="shared" ref="B10:B32" si="0">Q10</f>
        <v>1</v>
      </c>
      <c r="C10" s="73" t="str">
        <f t="shared" ref="C10:C32" si="1">IF(B10="","",IF(COUNTIF($B$10:$B$107,B10)&gt;1, "=", ""))</f>
        <v/>
      </c>
      <c r="D10" s="95" t="str">
        <f t="shared" ref="D10:D32" si="2">IF(Q10&lt;=I$61,"FINALE","")</f>
        <v>FINALE</v>
      </c>
      <c r="E10" s="81"/>
      <c r="F10" s="114" t="s">
        <v>331</v>
      </c>
      <c r="G10" s="114" t="s">
        <v>332</v>
      </c>
      <c r="H10" s="80"/>
      <c r="I10" s="80"/>
      <c r="J10" s="84">
        <v>291</v>
      </c>
      <c r="K10" s="84">
        <v>280</v>
      </c>
      <c r="L10" s="84">
        <v>261</v>
      </c>
      <c r="M10" s="84">
        <v>260</v>
      </c>
      <c r="N10" s="84">
        <v>250</v>
      </c>
      <c r="O10" s="84">
        <v>240</v>
      </c>
      <c r="P10" s="59">
        <f t="shared" ref="P10:P32" si="3">IF(SUM(J10:O10)=0,"",SUM(J10:O10))</f>
        <v>1582</v>
      </c>
      <c r="Q10" s="68">
        <f t="shared" ref="Q10:Q32" si="4">IF(P10="", "", RANK(P10,$P$10:$P$108,0))</f>
        <v>1</v>
      </c>
      <c r="R10" s="54" t="str">
        <f t="shared" ref="R10:R32" si="5">IF(Q10="","",IF(COUNTIF($Q$10:$Q$108,Q10)&gt;1, "=", ""))</f>
        <v/>
      </c>
      <c r="S10" s="41"/>
      <c r="T10" s="28"/>
      <c r="U10" s="15" t="str">
        <f>IF(T10="", "", IF(T10="top",1,RANK(X10,$X$10:$X$107)))</f>
        <v/>
      </c>
      <c r="V10" s="16" t="str">
        <f>IF(U10="","",IF(COUNTIF($U$10:$U$107,U10)&gt;1, "=", ""))</f>
        <v/>
      </c>
      <c r="W10" s="16" t="str">
        <f>IF(T10="","",COUNTIF($U$10:$U$107,U10))</f>
        <v/>
      </c>
      <c r="X10" s="16" t="str">
        <f>IF(T10="","",IF(T10="top",1000,IF(RIGHT(T10,1)="-",VALUE(LEFT(T10,LEN(T10)-1))-0.1, IF(RIGHT(T10,1)="+",VALUE(LEFT(T10,LEN(T10)-1))+0.1, IF(T10="zone",10,T10)))))</f>
        <v/>
      </c>
      <c r="Y10" s="16" t="str">
        <f>IF(T10="","",U10+(W10*(W10+1)/(2*W10))-1)</f>
        <v/>
      </c>
      <c r="Z10" s="28"/>
      <c r="AA10" s="15" t="str">
        <f>IF(T10="", "", IF(T10="top",1,RANK(X10,$X$10:$X$107)))</f>
        <v/>
      </c>
      <c r="AB10" s="16" t="str">
        <f>IF(AA10="","",IF(COUNTIF($AA$10:$AA$107,AA10)&gt;1, "=", ""))</f>
        <v/>
      </c>
      <c r="AC10" s="16" t="str">
        <f>IF(Z10="","",COUNTIF($AA$10:$AA$107,AA10))</f>
        <v/>
      </c>
      <c r="AD10" s="16" t="str">
        <f>IF(Z10="","",IF(Z10="top",1000,IF(RIGHT(Z10,1)="-",VALUE(LEFT(Z10,LEN(Z10)-1))-0.1, IF(RIGHT(Z10,1)="+",VALUE(LEFT(Z10,LEN(Z10)-1))+0.1, IF(Z10="zone",10,Z10)))))</f>
        <v/>
      </c>
      <c r="AE10" s="16" t="str">
        <f>IF(Z10="","",AA10+(AC10*(AC10+1)/(2*AC10))-1)</f>
        <v/>
      </c>
      <c r="AF10" s="28"/>
      <c r="AG10" s="15" t="str">
        <f>IF(AF10="", "", IF(AF10="top",1,RANK(AJ10,$AJ$10:$AJ$107)))</f>
        <v/>
      </c>
      <c r="AH10" s="16" t="str">
        <f>IF(AG10="","",IF(COUNTIF($AG$10:$AG$107,AG10)&gt;1, "=", ""))</f>
        <v/>
      </c>
      <c r="AI10" s="16" t="str">
        <f>IF(AF10="","",COUNTIF($AG$10:$AG$107,AG10))</f>
        <v/>
      </c>
      <c r="AJ10" s="16" t="str">
        <f>IF(AF10="","",IF(AF10="top",1000,IF(RIGHT(AF10,1)="-",VALUE(LEFT(AF10,LEN(AF10)-1))-0.1, IF(RIGHT(AF10,1)="+",VALUE(LEFT(AF10,LEN(AF10)-1))+0.1, IF(AF10="zone",10,AF10)))))</f>
        <v/>
      </c>
      <c r="AK10" s="16" t="str">
        <f>IF(AF10="","",AG10+(AI10*(AI10+1)/(2*AI10))-1)</f>
        <v/>
      </c>
      <c r="AL10" s="28"/>
      <c r="AM10" s="15" t="str">
        <f>IF(AL10="", "", IF(AL10="top",1,RANK(AP10,$AP$10:$AP$107)))</f>
        <v/>
      </c>
      <c r="AN10" s="16" t="str">
        <f>IF(AM10="","",IF(COUNTIF($AM$10:$AM$107,AM10)&gt;1, "=", ""))</f>
        <v/>
      </c>
      <c r="AO10" s="16" t="str">
        <f>IF(AL10="","",COUNTIF($AM$10:$AM$107,AM10))</f>
        <v/>
      </c>
      <c r="AP10" s="16" t="str">
        <f>IF(AL10="","",IF(AL10="top",1000,IF(RIGHT(AL10,1)="-",VALUE(LEFT(AL10,LEN(AL10)-1))-0.1, IF(RIGHT(AL10,1)="+",VALUE(LEFT(AL10,LEN(AL10)-1))+0.1, IF(AL10="zone",10,AL10)))))</f>
        <v/>
      </c>
      <c r="AQ10" s="16" t="str">
        <f>IF(AL10="","",AM10+(AO10*(AO10+1)/(2*AO10))-1)</f>
        <v/>
      </c>
      <c r="AR10" s="19" t="str">
        <f>IF(BB10="",(IF(OR(T10="",Z10="",AF10="",AL10=""),"",(X10+AD10+AJ10+AP10))),(IF(OR(T10="",Z10="",AF10="",AL10),"",(X10+AD10+AJ10+AP10)))-BB10)</f>
        <v/>
      </c>
      <c r="AS10" s="27" t="str">
        <f>IF(AQ10="", "", RANK(AR10,$AR$10:$AR$107,0))</f>
        <v/>
      </c>
      <c r="AT10" s="18" t="str">
        <f>IF(AS10="","",IF(COUNTIF($AS$10:$AS$107,AS10)&gt;1, "=", ""))</f>
        <v/>
      </c>
      <c r="AU10" s="42">
        <v>0</v>
      </c>
      <c r="AV10" s="17">
        <f>IF(AU10="","",IF(AU10="top",1000,IF(RIGHT(AU10,1)="-",VALUE(LEFT(AU10,LEN(AU10)-1))-0.1, IF(RIGHT(AU10,1)="+",VALUE(LEFT(AU10,LEN(AU10)-1))+0.1, IF(AU10="zone",10,AU10)))))</f>
        <v>0</v>
      </c>
      <c r="AW10" s="18">
        <f>IF(AU10="", "", RANK(AV10,$AV$10:$AV$107))</f>
        <v>1</v>
      </c>
      <c r="AX10" s="4" t="str">
        <f>IF(AW10="","",IF(COUNTIF($AW$10:$AW$107,AW10)&gt;1, "=", ""))</f>
        <v>=</v>
      </c>
      <c r="AY10" s="42"/>
      <c r="AZ10" s="4" t="str">
        <f>IF(AY10="","",IF(AY10="top",1000,IF(RIGHT(AY10,1)="-",VALUE(LEFT(AY10,LEN(AY10)-1))-0.1, IF(RIGHT(AY10,1)="+",VALUE(LEFT(AY10,LEN(AY10)-1))+0.1, IF(AY10="zone",10,AY10)))))</f>
        <v/>
      </c>
      <c r="BA10" s="4" t="str">
        <f>IF(AY10="", "", RANK(AZ10,$AZ$10:$AZ$107))</f>
        <v/>
      </c>
      <c r="BB10" s="29"/>
      <c r="BC10" s="4" t="str">
        <f>IF(AS10="","",IF(BA10&lt;&gt;"",BA10,IF(Q10&lt;&gt;"",AS10*10000+AW10*100+AS10,IF(AW10&lt;&gt;"",AW10*1000000+AS10*10000,AS10*100000000))))</f>
        <v/>
      </c>
    </row>
    <row r="11" spans="1:212" ht="15">
      <c r="A11" s="54" t="str">
        <f>IF(E11&gt;0,ROW()-3,"")</f>
        <v/>
      </c>
      <c r="B11" s="73">
        <f t="shared" si="0"/>
        <v>2</v>
      </c>
      <c r="C11" s="73" t="str">
        <f t="shared" si="1"/>
        <v/>
      </c>
      <c r="D11" s="95" t="str">
        <f t="shared" si="2"/>
        <v>FINALE</v>
      </c>
      <c r="E11" s="81"/>
      <c r="F11" s="114" t="s">
        <v>333</v>
      </c>
      <c r="G11" s="114" t="s">
        <v>201</v>
      </c>
      <c r="H11" s="80"/>
      <c r="I11" s="80"/>
      <c r="J11" s="84">
        <v>281</v>
      </c>
      <c r="K11" s="84">
        <v>275</v>
      </c>
      <c r="L11" s="84">
        <v>261</v>
      </c>
      <c r="M11" s="84">
        <v>251</v>
      </c>
      <c r="N11" s="84">
        <v>241</v>
      </c>
      <c r="O11" s="84">
        <v>240</v>
      </c>
      <c r="P11" s="59">
        <f t="shared" si="3"/>
        <v>1549</v>
      </c>
      <c r="Q11" s="68">
        <f t="shared" si="4"/>
        <v>2</v>
      </c>
      <c r="R11" s="54" t="str">
        <f t="shared" si="5"/>
        <v/>
      </c>
      <c r="S11" s="41"/>
      <c r="T11" s="28"/>
      <c r="U11" s="15" t="str">
        <f t="shared" ref="U11:U55" si="6">IF(T11="", "", IF(T11="top",1,RANK(X11,$X$10:$X$107)))</f>
        <v/>
      </c>
      <c r="V11" s="16" t="str">
        <f t="shared" ref="V11:V55" si="7">IF(U11="","",IF(COUNTIF($U$10:$U$107,U11)&gt;1, "=", ""))</f>
        <v/>
      </c>
      <c r="W11" s="16" t="str">
        <f t="shared" ref="W11:W55" si="8">IF(T11="","",COUNTIF($U$10:$U$107,U11))</f>
        <v/>
      </c>
      <c r="X11" s="16" t="str">
        <f t="shared" ref="X11:X55" si="9">IF(T11="","",IF(T11="top",1000,IF(RIGHT(T11,1)="-",VALUE(LEFT(T11,LEN(T11)-1))-0.1, IF(RIGHT(T11,1)="+",VALUE(LEFT(T11,LEN(T11)-1))+0.1, IF(T11="zone",10,T11)))))</f>
        <v/>
      </c>
      <c r="Y11" s="16" t="str">
        <f t="shared" ref="Y11:Y55" si="10">IF(T11="","",U11+(W11*(W11+1)/(2*W11))-1)</f>
        <v/>
      </c>
      <c r="Z11" s="28"/>
      <c r="AA11" s="15" t="str">
        <f t="shared" ref="AA11:AA55" si="11">IF(T11="", "", IF(T11="top",1,RANK(X11,$X$10:$X$107)))</f>
        <v/>
      </c>
      <c r="AB11" s="16" t="str">
        <f t="shared" ref="AB11:AB55" si="12">IF(AA11="","",IF(COUNTIF($AA$10:$AA$107,AA11)&gt;1, "=", ""))</f>
        <v/>
      </c>
      <c r="AC11" s="16" t="str">
        <f t="shared" ref="AC11:AC55" si="13">IF(Z11="","",COUNTIF($AA$10:$AA$107,AA11))</f>
        <v/>
      </c>
      <c r="AD11" s="16" t="str">
        <f t="shared" ref="AD11:AD55" si="14">IF(Z11="","",IF(Z11="top",1000,IF(RIGHT(Z11,1)="-",VALUE(LEFT(Z11,LEN(Z11)-1))-0.1, IF(RIGHT(Z11,1)="+",VALUE(LEFT(Z11,LEN(Z11)-1))+0.1, IF(Z11="zone",10,Z11)))))</f>
        <v/>
      </c>
      <c r="AE11" s="16" t="str">
        <f t="shared" ref="AE11:AE55" si="15">IF(Z11="","",AA11+(AC11*(AC11+1)/(2*AC11))-1)</f>
        <v/>
      </c>
      <c r="AF11" s="28"/>
      <c r="AG11" s="15" t="str">
        <f t="shared" ref="AG11:AG55" si="16">IF(AF11="", "", IF(AF11="top",1,RANK(AJ11,$AJ$10:$AJ$107)))</f>
        <v/>
      </c>
      <c r="AH11" s="16" t="str">
        <f t="shared" ref="AH11:AH55" si="17">IF(AG11="","",IF(COUNTIF($AG$10:$AG$107,AG11)&gt;1, "=", ""))</f>
        <v/>
      </c>
      <c r="AI11" s="16" t="str">
        <f t="shared" ref="AI11:AI55" si="18">IF(AF11="","",COUNTIF($AG$10:$AG$107,AG11))</f>
        <v/>
      </c>
      <c r="AJ11" s="16" t="str">
        <f t="shared" ref="AJ11:AJ55" si="19">IF(AF11="","",IF(AF11="top",1000,IF(RIGHT(AF11,1)="-",VALUE(LEFT(AF11,LEN(AF11)-1))-0.1, IF(RIGHT(AF11,1)="+",VALUE(LEFT(AF11,LEN(AF11)-1))+0.1, IF(AF11="zone",10,AF11)))))</f>
        <v/>
      </c>
      <c r="AK11" s="16" t="str">
        <f t="shared" ref="AK11:AK55" si="20">IF(AF11="","",AG11+(AI11*(AI11+1)/(2*AI11))-1)</f>
        <v/>
      </c>
      <c r="AL11" s="28"/>
      <c r="AM11" s="15" t="str">
        <f t="shared" ref="AM11:AM55" si="21">IF(AL11="", "", IF(AL11="top",1,RANK(AP11,$AP$10:$AP$107)))</f>
        <v/>
      </c>
      <c r="AN11" s="16" t="str">
        <f t="shared" ref="AN11:AN55" si="22">IF(AM11="","",IF(COUNTIF($AM$10:$AM$107,AM11)&gt;1, "=", ""))</f>
        <v/>
      </c>
      <c r="AO11" s="16" t="str">
        <f t="shared" ref="AO11:AO55" si="23">IF(AL11="","",COUNTIF($AM$10:$AM$107,AM11))</f>
        <v/>
      </c>
      <c r="AP11" s="16" t="str">
        <f t="shared" ref="AP11:AP55" si="24">IF(AL11="","",IF(AL11="top",1000,IF(RIGHT(AL11,1)="-",VALUE(LEFT(AL11,LEN(AL11)-1))-0.1, IF(RIGHT(AL11,1)="+",VALUE(LEFT(AL11,LEN(AL11)-1))+0.1, IF(AL11="zone",10,AL11)))))</f>
        <v/>
      </c>
      <c r="AQ11" s="16" t="str">
        <f t="shared" ref="AQ11:AQ55" si="25">IF(AL11="","",AM11+(AO11*(AO11+1)/(2*AO11))-1)</f>
        <v/>
      </c>
      <c r="AR11" s="19" t="str">
        <f t="shared" ref="AR11:AR55" si="26">IF(BB11="",(IF(OR(T11="",Z11="",AF11="",AL11=""),"",(X11+AD11+AJ11+AP11))),(IF(OR(T11="",Z11="",AF11="",AL11),"",(X11+AD11+AJ11+AP11)))-BB11)</f>
        <v/>
      </c>
      <c r="AS11" s="27" t="str">
        <f t="shared" ref="AS11:AS55" si="27">IF(AQ11="", "", RANK(AR11,$AR$10:$AR$107,0))</f>
        <v/>
      </c>
      <c r="AT11" s="18" t="str">
        <f t="shared" ref="AT11:AT55" si="28">IF(AS11="","",IF(COUNTIF($AS$10:$AS$107,AS11)&gt;1, "=", ""))</f>
        <v/>
      </c>
      <c r="AU11" s="42">
        <v>0</v>
      </c>
      <c r="AV11" s="17">
        <f>IF(AU11="","",IF(AU11="top",1000,IF(RIGHT(AU11,1)="-",VALUE(LEFT(AU11,LEN(AU11)-1))-0.1, IF(RIGHT(AU11,1)="+",VALUE(LEFT(AU11,LEN(AU11)-1))+0.1, IF(AU11="zone",10,AU11)))))</f>
        <v>0</v>
      </c>
      <c r="AW11" s="18">
        <f>IF(AU11="", "", RANK(AV11,$AV$10:$AV$107))</f>
        <v>1</v>
      </c>
      <c r="AX11" s="4" t="str">
        <f>IF(AW11="","",IF(COUNTIF($AW$10:$AW$107,AW11)&gt;1, "=", ""))</f>
        <v>=</v>
      </c>
      <c r="AY11" s="42"/>
      <c r="AZ11" s="4" t="str">
        <f>IF(AY11="","",IF(AY11="top",1000,IF(RIGHT(AY11,1)="-",VALUE(LEFT(AY11,LEN(AY11)-1))-0.1, IF(RIGHT(AY11,1)="+",VALUE(LEFT(AY11,LEN(AY11)-1))+0.1, IF(AY11="zone",10,AY11)))))</f>
        <v/>
      </c>
      <c r="BA11" s="4" t="str">
        <f>IF(AY11="", "", RANK(AZ11,$AZ$10:$AZ$107))</f>
        <v/>
      </c>
      <c r="BB11" s="29"/>
      <c r="BC11" s="4" t="str">
        <f t="shared" ref="BC11:BC55" si="29">IF(AS11="","",IF(BA11&lt;&gt;"",BA11,IF(Q11&lt;&gt;"",AS11*10000+AW11*100+AS11,IF(AW11&lt;&gt;"",AW11*1000000+AS11*10000,AS11*100000000))))</f>
        <v/>
      </c>
    </row>
    <row r="12" spans="1:212" ht="15">
      <c r="A12" s="54" t="str">
        <f t="shared" ref="A12:A44" si="30">IF(E12&gt;0,ROW()-3,"")</f>
        <v/>
      </c>
      <c r="B12" s="73">
        <f t="shared" si="0"/>
        <v>3</v>
      </c>
      <c r="C12" s="73" t="str">
        <f t="shared" si="1"/>
        <v/>
      </c>
      <c r="D12" s="95" t="str">
        <f t="shared" si="2"/>
        <v>FINALE</v>
      </c>
      <c r="E12" s="81"/>
      <c r="F12" s="114" t="s">
        <v>101</v>
      </c>
      <c r="G12" s="114" t="s">
        <v>334</v>
      </c>
      <c r="H12" s="83"/>
      <c r="I12" s="80"/>
      <c r="J12" s="84">
        <v>260</v>
      </c>
      <c r="K12" s="84">
        <v>240</v>
      </c>
      <c r="L12" s="84">
        <v>230</v>
      </c>
      <c r="M12" s="84">
        <v>220</v>
      </c>
      <c r="N12" s="84">
        <v>210</v>
      </c>
      <c r="O12" s="84">
        <v>200</v>
      </c>
      <c r="P12" s="59">
        <f t="shared" si="3"/>
        <v>1360</v>
      </c>
      <c r="Q12" s="68">
        <f t="shared" si="4"/>
        <v>3</v>
      </c>
      <c r="R12" s="54" t="str">
        <f t="shared" si="5"/>
        <v/>
      </c>
      <c r="S12" s="41"/>
      <c r="T12" s="28"/>
      <c r="U12" s="15" t="str">
        <f t="shared" si="6"/>
        <v/>
      </c>
      <c r="V12" s="16" t="str">
        <f t="shared" si="7"/>
        <v/>
      </c>
      <c r="W12" s="16" t="str">
        <f t="shared" si="8"/>
        <v/>
      </c>
      <c r="X12" s="16" t="str">
        <f t="shared" si="9"/>
        <v/>
      </c>
      <c r="Y12" s="16" t="str">
        <f t="shared" si="10"/>
        <v/>
      </c>
      <c r="Z12" s="28"/>
      <c r="AA12" s="15" t="str">
        <f t="shared" si="11"/>
        <v/>
      </c>
      <c r="AB12" s="16" t="str">
        <f t="shared" si="12"/>
        <v/>
      </c>
      <c r="AC12" s="16" t="str">
        <f t="shared" si="13"/>
        <v/>
      </c>
      <c r="AD12" s="16" t="str">
        <f t="shared" si="14"/>
        <v/>
      </c>
      <c r="AE12" s="16" t="str">
        <f t="shared" si="15"/>
        <v/>
      </c>
      <c r="AF12" s="28"/>
      <c r="AG12" s="15" t="str">
        <f t="shared" si="16"/>
        <v/>
      </c>
      <c r="AH12" s="16" t="str">
        <f t="shared" si="17"/>
        <v/>
      </c>
      <c r="AI12" s="16" t="str">
        <f t="shared" si="18"/>
        <v/>
      </c>
      <c r="AJ12" s="16" t="str">
        <f t="shared" si="19"/>
        <v/>
      </c>
      <c r="AK12" s="16" t="str">
        <f t="shared" si="20"/>
        <v/>
      </c>
      <c r="AL12" s="28"/>
      <c r="AM12" s="15" t="str">
        <f t="shared" si="21"/>
        <v/>
      </c>
      <c r="AN12" s="16" t="str">
        <f t="shared" si="22"/>
        <v/>
      </c>
      <c r="AO12" s="16" t="str">
        <f t="shared" si="23"/>
        <v/>
      </c>
      <c r="AP12" s="16" t="str">
        <f t="shared" si="24"/>
        <v/>
      </c>
      <c r="AQ12" s="16" t="str">
        <f t="shared" si="25"/>
        <v/>
      </c>
      <c r="AR12" s="19" t="str">
        <f t="shared" si="26"/>
        <v/>
      </c>
      <c r="AS12" s="27" t="str">
        <f t="shared" si="27"/>
        <v/>
      </c>
      <c r="AT12" s="18" t="str">
        <f t="shared" si="28"/>
        <v/>
      </c>
      <c r="AU12" s="42">
        <v>0</v>
      </c>
      <c r="AV12" s="17">
        <f t="shared" ref="AV12:AV55" si="31">IF(AU12="","",IF(AU12="top",1000,IF(RIGHT(AU12,1)="-",VALUE(LEFT(AU12,LEN(AU12)-1))-0.1, IF(RIGHT(AU12,1)="+",VALUE(LEFT(AU12,LEN(AU12)-1))+0.1, IF(AU12="zone",10,AU12)))))</f>
        <v>0</v>
      </c>
      <c r="AW12" s="18">
        <f t="shared" ref="AW12:AW55" si="32">IF(AU12="", "", RANK(AV12,$AV$10:$AV$107))</f>
        <v>1</v>
      </c>
      <c r="AX12" s="4" t="str">
        <f t="shared" ref="AX12:AX55" si="33">IF(AW12="","",IF(COUNTIF($AW$10:$AW$107,AW12)&gt;1, "=", ""))</f>
        <v>=</v>
      </c>
      <c r="AY12" s="42"/>
      <c r="AZ12" s="4" t="str">
        <f t="shared" ref="AZ12:AZ55" si="34">IF(AY12="","",IF(AY12="top",1000,IF(RIGHT(AY12,1)="-",VALUE(LEFT(AY12,LEN(AY12)-1))-0.1, IF(RIGHT(AY12,1)="+",VALUE(LEFT(AY12,LEN(AY12)-1))+0.1, IF(AY12="zone",10,AY12)))))</f>
        <v/>
      </c>
      <c r="BA12" s="4" t="str">
        <f t="shared" ref="BA12:BA55" si="35">IF(AY12="", "", RANK(AZ12,$AZ$10:$AZ$107))</f>
        <v/>
      </c>
      <c r="BB12" s="29"/>
      <c r="BC12" s="4" t="str">
        <f t="shared" si="29"/>
        <v/>
      </c>
    </row>
    <row r="13" spans="1:212" ht="15">
      <c r="A13" s="54" t="str">
        <f t="shared" si="30"/>
        <v/>
      </c>
      <c r="B13" s="73">
        <f t="shared" si="0"/>
        <v>4</v>
      </c>
      <c r="C13" s="73" t="str">
        <f t="shared" si="1"/>
        <v/>
      </c>
      <c r="D13" s="95" t="str">
        <f t="shared" si="2"/>
        <v>FINALE</v>
      </c>
      <c r="E13" s="75"/>
      <c r="F13" t="s">
        <v>194</v>
      </c>
      <c r="G13" t="s">
        <v>133</v>
      </c>
      <c r="H13" s="77"/>
      <c r="I13" s="78"/>
      <c r="J13" s="78">
        <v>251</v>
      </c>
      <c r="K13" s="78">
        <v>245</v>
      </c>
      <c r="L13" s="78">
        <v>231</v>
      </c>
      <c r="M13" s="78">
        <v>221</v>
      </c>
      <c r="N13" s="78">
        <v>210</v>
      </c>
      <c r="O13" s="78">
        <v>200</v>
      </c>
      <c r="P13" s="59">
        <f t="shared" si="3"/>
        <v>1358</v>
      </c>
      <c r="Q13" s="68">
        <f t="shared" si="4"/>
        <v>4</v>
      </c>
      <c r="R13" s="54" t="str">
        <f t="shared" si="5"/>
        <v/>
      </c>
      <c r="S13" s="41"/>
      <c r="T13" s="28"/>
      <c r="U13" s="15" t="str">
        <f t="shared" si="6"/>
        <v/>
      </c>
      <c r="V13" s="16" t="str">
        <f t="shared" si="7"/>
        <v/>
      </c>
      <c r="W13" s="16" t="str">
        <f t="shared" si="8"/>
        <v/>
      </c>
      <c r="X13" s="16" t="str">
        <f t="shared" si="9"/>
        <v/>
      </c>
      <c r="Y13" s="16" t="str">
        <f t="shared" si="10"/>
        <v/>
      </c>
      <c r="Z13" s="28"/>
      <c r="AA13" s="15" t="str">
        <f t="shared" si="11"/>
        <v/>
      </c>
      <c r="AB13" s="16" t="str">
        <f t="shared" si="12"/>
        <v/>
      </c>
      <c r="AC13" s="16" t="str">
        <f t="shared" si="13"/>
        <v/>
      </c>
      <c r="AD13" s="16" t="str">
        <f t="shared" si="14"/>
        <v/>
      </c>
      <c r="AE13" s="16" t="str">
        <f t="shared" si="15"/>
        <v/>
      </c>
      <c r="AF13" s="28"/>
      <c r="AG13" s="15" t="str">
        <f t="shared" si="16"/>
        <v/>
      </c>
      <c r="AH13" s="16" t="str">
        <f t="shared" si="17"/>
        <v/>
      </c>
      <c r="AI13" s="16" t="str">
        <f t="shared" si="18"/>
        <v/>
      </c>
      <c r="AJ13" s="16" t="str">
        <f t="shared" si="19"/>
        <v/>
      </c>
      <c r="AK13" s="16" t="str">
        <f t="shared" si="20"/>
        <v/>
      </c>
      <c r="AL13" s="28"/>
      <c r="AM13" s="15" t="str">
        <f t="shared" si="21"/>
        <v/>
      </c>
      <c r="AN13" s="16" t="str">
        <f t="shared" si="22"/>
        <v/>
      </c>
      <c r="AO13" s="16" t="str">
        <f t="shared" si="23"/>
        <v/>
      </c>
      <c r="AP13" s="16" t="str">
        <f t="shared" si="24"/>
        <v/>
      </c>
      <c r="AQ13" s="16" t="str">
        <f t="shared" si="25"/>
        <v/>
      </c>
      <c r="AR13" s="19" t="str">
        <f t="shared" si="26"/>
        <v/>
      </c>
      <c r="AS13" s="27" t="str">
        <f t="shared" si="27"/>
        <v/>
      </c>
      <c r="AT13" s="18" t="str">
        <f t="shared" si="28"/>
        <v/>
      </c>
      <c r="AU13" s="42">
        <v>0</v>
      </c>
      <c r="AV13" s="17">
        <f t="shared" si="31"/>
        <v>0</v>
      </c>
      <c r="AW13" s="18">
        <f t="shared" si="32"/>
        <v>1</v>
      </c>
      <c r="AX13" s="4" t="str">
        <f t="shared" si="33"/>
        <v>=</v>
      </c>
      <c r="AY13" s="42"/>
      <c r="AZ13" s="4" t="str">
        <f t="shared" si="34"/>
        <v/>
      </c>
      <c r="BA13" s="4" t="str">
        <f t="shared" si="35"/>
        <v/>
      </c>
      <c r="BB13" s="29"/>
      <c r="BC13" s="4" t="str">
        <f t="shared" si="29"/>
        <v/>
      </c>
    </row>
    <row r="14" spans="1:212" ht="15">
      <c r="A14" s="54" t="str">
        <f t="shared" si="30"/>
        <v/>
      </c>
      <c r="B14" s="73">
        <f t="shared" si="0"/>
        <v>5</v>
      </c>
      <c r="C14" s="73" t="str">
        <f t="shared" si="1"/>
        <v/>
      </c>
      <c r="D14" s="95" t="str">
        <f t="shared" si="2"/>
        <v>FINALE</v>
      </c>
      <c r="E14" s="81"/>
      <c r="F14" s="97" t="s">
        <v>202</v>
      </c>
      <c r="G14" s="97" t="s">
        <v>203</v>
      </c>
      <c r="H14" s="80"/>
      <c r="I14" s="80"/>
      <c r="J14" s="84">
        <v>235</v>
      </c>
      <c r="K14" s="84">
        <v>225</v>
      </c>
      <c r="L14" s="84">
        <v>220</v>
      </c>
      <c r="M14" s="84">
        <v>210</v>
      </c>
      <c r="N14" s="84">
        <v>185</v>
      </c>
      <c r="O14" s="84">
        <v>195</v>
      </c>
      <c r="P14" s="59">
        <f t="shared" si="3"/>
        <v>1270</v>
      </c>
      <c r="Q14" s="68">
        <f t="shared" si="4"/>
        <v>5</v>
      </c>
      <c r="R14" s="54" t="str">
        <f t="shared" si="5"/>
        <v/>
      </c>
      <c r="S14" s="41"/>
      <c r="T14" s="28"/>
      <c r="U14" s="15" t="str">
        <f t="shared" si="6"/>
        <v/>
      </c>
      <c r="V14" s="16" t="str">
        <f t="shared" si="7"/>
        <v/>
      </c>
      <c r="W14" s="16" t="str">
        <f t="shared" si="8"/>
        <v/>
      </c>
      <c r="X14" s="16" t="str">
        <f t="shared" si="9"/>
        <v/>
      </c>
      <c r="Y14" s="16" t="str">
        <f t="shared" si="10"/>
        <v/>
      </c>
      <c r="Z14" s="28"/>
      <c r="AA14" s="15" t="str">
        <f t="shared" si="11"/>
        <v/>
      </c>
      <c r="AB14" s="16" t="str">
        <f t="shared" si="12"/>
        <v/>
      </c>
      <c r="AC14" s="16" t="str">
        <f t="shared" si="13"/>
        <v/>
      </c>
      <c r="AD14" s="16" t="str">
        <f t="shared" si="14"/>
        <v/>
      </c>
      <c r="AE14" s="16" t="str">
        <f t="shared" si="15"/>
        <v/>
      </c>
      <c r="AF14" s="28"/>
      <c r="AG14" s="15" t="str">
        <f t="shared" si="16"/>
        <v/>
      </c>
      <c r="AH14" s="16" t="str">
        <f t="shared" si="17"/>
        <v/>
      </c>
      <c r="AI14" s="16" t="str">
        <f t="shared" si="18"/>
        <v/>
      </c>
      <c r="AJ14" s="16" t="str">
        <f t="shared" si="19"/>
        <v/>
      </c>
      <c r="AK14" s="16" t="str">
        <f t="shared" si="20"/>
        <v/>
      </c>
      <c r="AL14" s="28"/>
      <c r="AM14" s="15" t="str">
        <f t="shared" si="21"/>
        <v/>
      </c>
      <c r="AN14" s="16" t="str">
        <f t="shared" si="22"/>
        <v/>
      </c>
      <c r="AO14" s="16" t="str">
        <f t="shared" si="23"/>
        <v/>
      </c>
      <c r="AP14" s="16" t="str">
        <f t="shared" si="24"/>
        <v/>
      </c>
      <c r="AQ14" s="16" t="str">
        <f t="shared" si="25"/>
        <v/>
      </c>
      <c r="AR14" s="19" t="str">
        <f t="shared" si="26"/>
        <v/>
      </c>
      <c r="AS14" s="27" t="str">
        <f t="shared" si="27"/>
        <v/>
      </c>
      <c r="AT14" s="18" t="str">
        <f t="shared" si="28"/>
        <v/>
      </c>
      <c r="AU14" s="42">
        <v>0</v>
      </c>
      <c r="AV14" s="17">
        <f t="shared" si="31"/>
        <v>0</v>
      </c>
      <c r="AW14" s="18">
        <f t="shared" si="32"/>
        <v>1</v>
      </c>
      <c r="AX14" s="4" t="str">
        <f t="shared" si="33"/>
        <v>=</v>
      </c>
      <c r="AY14" s="42"/>
      <c r="AZ14" s="4" t="str">
        <f t="shared" si="34"/>
        <v/>
      </c>
      <c r="BA14" s="4" t="str">
        <f t="shared" si="35"/>
        <v/>
      </c>
      <c r="BB14" s="29"/>
      <c r="BC14" s="4" t="str">
        <f t="shared" si="29"/>
        <v/>
      </c>
    </row>
    <row r="15" spans="1:212" ht="15">
      <c r="A15" s="54" t="str">
        <f t="shared" si="30"/>
        <v/>
      </c>
      <c r="B15" s="73">
        <f t="shared" si="0"/>
        <v>6</v>
      </c>
      <c r="C15" s="73" t="str">
        <f t="shared" si="1"/>
        <v/>
      </c>
      <c r="D15" s="95" t="str">
        <f t="shared" si="2"/>
        <v>FINALE</v>
      </c>
      <c r="E15" s="75"/>
      <c r="F15" t="s">
        <v>195</v>
      </c>
      <c r="G15" t="s">
        <v>134</v>
      </c>
      <c r="H15" s="80"/>
      <c r="I15" s="80"/>
      <c r="J15" s="84">
        <v>241</v>
      </c>
      <c r="K15" s="84">
        <v>231</v>
      </c>
      <c r="L15" s="84">
        <v>221</v>
      </c>
      <c r="M15" s="84">
        <v>201</v>
      </c>
      <c r="N15" s="84">
        <v>195</v>
      </c>
      <c r="O15" s="84">
        <v>165</v>
      </c>
      <c r="P15" s="59">
        <f t="shared" si="3"/>
        <v>1254</v>
      </c>
      <c r="Q15" s="68">
        <f t="shared" si="4"/>
        <v>6</v>
      </c>
      <c r="R15" s="54" t="str">
        <f t="shared" si="5"/>
        <v/>
      </c>
      <c r="S15" s="41"/>
      <c r="T15" s="28"/>
      <c r="U15" s="15" t="str">
        <f t="shared" si="6"/>
        <v/>
      </c>
      <c r="V15" s="16" t="str">
        <f t="shared" si="7"/>
        <v/>
      </c>
      <c r="W15" s="16" t="str">
        <f t="shared" si="8"/>
        <v/>
      </c>
      <c r="X15" s="16" t="str">
        <f t="shared" si="9"/>
        <v/>
      </c>
      <c r="Y15" s="16" t="str">
        <f t="shared" si="10"/>
        <v/>
      </c>
      <c r="Z15" s="28"/>
      <c r="AA15" s="15" t="str">
        <f t="shared" si="11"/>
        <v/>
      </c>
      <c r="AB15" s="16" t="str">
        <f t="shared" si="12"/>
        <v/>
      </c>
      <c r="AC15" s="16" t="str">
        <f t="shared" si="13"/>
        <v/>
      </c>
      <c r="AD15" s="16" t="str">
        <f t="shared" si="14"/>
        <v/>
      </c>
      <c r="AE15" s="16" t="str">
        <f t="shared" si="15"/>
        <v/>
      </c>
      <c r="AF15" s="28"/>
      <c r="AG15" s="15" t="str">
        <f t="shared" si="16"/>
        <v/>
      </c>
      <c r="AH15" s="16" t="str">
        <f t="shared" si="17"/>
        <v/>
      </c>
      <c r="AI15" s="16" t="str">
        <f t="shared" si="18"/>
        <v/>
      </c>
      <c r="AJ15" s="16" t="str">
        <f t="shared" si="19"/>
        <v/>
      </c>
      <c r="AK15" s="16" t="str">
        <f t="shared" si="20"/>
        <v/>
      </c>
      <c r="AL15" s="28"/>
      <c r="AM15" s="15" t="str">
        <f t="shared" si="21"/>
        <v/>
      </c>
      <c r="AN15" s="16" t="str">
        <f t="shared" si="22"/>
        <v/>
      </c>
      <c r="AO15" s="16" t="str">
        <f t="shared" si="23"/>
        <v/>
      </c>
      <c r="AP15" s="16" t="str">
        <f t="shared" si="24"/>
        <v/>
      </c>
      <c r="AQ15" s="16" t="str">
        <f t="shared" si="25"/>
        <v/>
      </c>
      <c r="AR15" s="19" t="str">
        <f t="shared" si="26"/>
        <v/>
      </c>
      <c r="AS15" s="27" t="str">
        <f t="shared" si="27"/>
        <v/>
      </c>
      <c r="AT15" s="18" t="str">
        <f t="shared" si="28"/>
        <v/>
      </c>
      <c r="AU15" s="42">
        <v>0</v>
      </c>
      <c r="AV15" s="17">
        <f t="shared" si="31"/>
        <v>0</v>
      </c>
      <c r="AW15" s="18">
        <f t="shared" si="32"/>
        <v>1</v>
      </c>
      <c r="AX15" s="4" t="str">
        <f t="shared" si="33"/>
        <v>=</v>
      </c>
      <c r="AY15" s="42"/>
      <c r="AZ15" s="4" t="str">
        <f t="shared" si="34"/>
        <v/>
      </c>
      <c r="BA15" s="4" t="str">
        <f t="shared" si="35"/>
        <v/>
      </c>
      <c r="BB15" s="29"/>
      <c r="BC15" s="4" t="str">
        <f t="shared" si="29"/>
        <v/>
      </c>
      <c r="BD15" s="4" t="str">
        <f t="shared" ref="BD15" si="36">IF(R15="","",IF(BB15&lt;&gt;"",BB15,IF(R15&lt;&gt;"",AT15*10000+AX15*100+AT15,IF(AX15&lt;&gt;"",AX15*1000000+AT15*10000,AT15*100000000))))</f>
        <v/>
      </c>
    </row>
    <row r="16" spans="1:212" ht="15">
      <c r="A16" s="54" t="str">
        <f t="shared" si="30"/>
        <v/>
      </c>
      <c r="B16" s="73">
        <f t="shared" si="0"/>
        <v>7</v>
      </c>
      <c r="C16" s="73" t="str">
        <f t="shared" si="1"/>
        <v/>
      </c>
      <c r="D16" s="95" t="str">
        <f t="shared" si="2"/>
        <v>FINALE</v>
      </c>
      <c r="E16" s="81"/>
      <c r="F16" s="79" t="s">
        <v>327</v>
      </c>
      <c r="G16" s="79" t="s">
        <v>328</v>
      </c>
      <c r="H16" s="80"/>
      <c r="I16" s="80"/>
      <c r="J16" s="84">
        <v>240</v>
      </c>
      <c r="K16" s="84">
        <v>225</v>
      </c>
      <c r="L16" s="84">
        <v>201</v>
      </c>
      <c r="M16" s="84">
        <v>200</v>
      </c>
      <c r="N16" s="84">
        <v>171</v>
      </c>
      <c r="O16" s="84">
        <v>170</v>
      </c>
      <c r="P16" s="59">
        <f t="shared" si="3"/>
        <v>1207</v>
      </c>
      <c r="Q16" s="68">
        <f t="shared" si="4"/>
        <v>7</v>
      </c>
      <c r="R16" s="54" t="str">
        <f t="shared" si="5"/>
        <v/>
      </c>
      <c r="S16" s="41"/>
      <c r="T16" s="28"/>
      <c r="U16" s="15" t="str">
        <f t="shared" si="6"/>
        <v/>
      </c>
      <c r="V16" s="16" t="str">
        <f t="shared" si="7"/>
        <v/>
      </c>
      <c r="W16" s="16" t="str">
        <f t="shared" si="8"/>
        <v/>
      </c>
      <c r="X16" s="16" t="str">
        <f t="shared" si="9"/>
        <v/>
      </c>
      <c r="Y16" s="16" t="str">
        <f t="shared" si="10"/>
        <v/>
      </c>
      <c r="Z16" s="28"/>
      <c r="AA16" s="15" t="str">
        <f t="shared" si="11"/>
        <v/>
      </c>
      <c r="AB16" s="16" t="str">
        <f t="shared" si="12"/>
        <v/>
      </c>
      <c r="AC16" s="16" t="str">
        <f t="shared" si="13"/>
        <v/>
      </c>
      <c r="AD16" s="16" t="str">
        <f t="shared" si="14"/>
        <v/>
      </c>
      <c r="AE16" s="16" t="str">
        <f t="shared" si="15"/>
        <v/>
      </c>
      <c r="AF16" s="28"/>
      <c r="AG16" s="15" t="str">
        <f t="shared" si="16"/>
        <v/>
      </c>
      <c r="AH16" s="16" t="str">
        <f t="shared" si="17"/>
        <v/>
      </c>
      <c r="AI16" s="16" t="str">
        <f t="shared" si="18"/>
        <v/>
      </c>
      <c r="AJ16" s="16" t="str">
        <f t="shared" si="19"/>
        <v/>
      </c>
      <c r="AK16" s="16" t="str">
        <f t="shared" si="20"/>
        <v/>
      </c>
      <c r="AL16" s="28"/>
      <c r="AM16" s="15" t="str">
        <f t="shared" si="21"/>
        <v/>
      </c>
      <c r="AN16" s="16" t="str">
        <f t="shared" si="22"/>
        <v/>
      </c>
      <c r="AO16" s="16" t="str">
        <f t="shared" si="23"/>
        <v/>
      </c>
      <c r="AP16" s="16" t="str">
        <f t="shared" si="24"/>
        <v/>
      </c>
      <c r="AQ16" s="16" t="str">
        <f t="shared" si="25"/>
        <v/>
      </c>
      <c r="AR16" s="19" t="str">
        <f t="shared" si="26"/>
        <v/>
      </c>
      <c r="AS16" s="27" t="str">
        <f t="shared" si="27"/>
        <v/>
      </c>
      <c r="AT16" s="18" t="str">
        <f t="shared" si="28"/>
        <v/>
      </c>
      <c r="AU16" s="42">
        <v>0</v>
      </c>
      <c r="AV16" s="17">
        <f t="shared" si="31"/>
        <v>0</v>
      </c>
      <c r="AW16" s="18">
        <f t="shared" si="32"/>
        <v>1</v>
      </c>
      <c r="AX16" s="4" t="str">
        <f t="shared" si="33"/>
        <v>=</v>
      </c>
      <c r="AY16" s="42"/>
      <c r="AZ16" s="4" t="str">
        <f t="shared" si="34"/>
        <v/>
      </c>
      <c r="BA16" s="4" t="str">
        <f t="shared" si="35"/>
        <v/>
      </c>
      <c r="BB16" s="29"/>
      <c r="BC16" s="4" t="str">
        <f t="shared" si="29"/>
        <v/>
      </c>
    </row>
    <row r="17" spans="1:55" ht="15">
      <c r="A17" s="54" t="str">
        <f t="shared" si="30"/>
        <v/>
      </c>
      <c r="B17" s="73">
        <f t="shared" si="0"/>
        <v>8</v>
      </c>
      <c r="C17" s="73" t="str">
        <f t="shared" si="1"/>
        <v/>
      </c>
      <c r="D17" s="95" t="str">
        <f t="shared" si="2"/>
        <v>FINALE</v>
      </c>
      <c r="E17" s="81"/>
      <c r="F17" s="108" t="s">
        <v>200</v>
      </c>
      <c r="G17" s="109" t="s">
        <v>201</v>
      </c>
      <c r="H17" s="80"/>
      <c r="I17" s="80"/>
      <c r="J17" s="84">
        <v>231</v>
      </c>
      <c r="K17" s="84">
        <v>221</v>
      </c>
      <c r="L17" s="84">
        <v>201</v>
      </c>
      <c r="M17" s="84">
        <v>195</v>
      </c>
      <c r="N17" s="84">
        <v>170</v>
      </c>
      <c r="O17" s="84">
        <v>145</v>
      </c>
      <c r="P17" s="59">
        <f t="shared" si="3"/>
        <v>1163</v>
      </c>
      <c r="Q17" s="68">
        <f t="shared" si="4"/>
        <v>8</v>
      </c>
      <c r="R17" s="54" t="str">
        <f t="shared" si="5"/>
        <v/>
      </c>
      <c r="S17" s="41"/>
      <c r="T17" s="28"/>
      <c r="U17" s="15" t="str">
        <f t="shared" si="6"/>
        <v/>
      </c>
      <c r="V17" s="16" t="str">
        <f t="shared" si="7"/>
        <v/>
      </c>
      <c r="W17" s="16" t="str">
        <f t="shared" si="8"/>
        <v/>
      </c>
      <c r="X17" s="16" t="str">
        <f t="shared" si="9"/>
        <v/>
      </c>
      <c r="Y17" s="16" t="str">
        <f t="shared" si="10"/>
        <v/>
      </c>
      <c r="Z17" s="28"/>
      <c r="AA17" s="15" t="str">
        <f t="shared" si="11"/>
        <v/>
      </c>
      <c r="AB17" s="16" t="str">
        <f t="shared" si="12"/>
        <v/>
      </c>
      <c r="AC17" s="16" t="str">
        <f t="shared" si="13"/>
        <v/>
      </c>
      <c r="AD17" s="16" t="str">
        <f t="shared" si="14"/>
        <v/>
      </c>
      <c r="AE17" s="16" t="str">
        <f t="shared" si="15"/>
        <v/>
      </c>
      <c r="AF17" s="28"/>
      <c r="AG17" s="15" t="str">
        <f t="shared" si="16"/>
        <v/>
      </c>
      <c r="AH17" s="16" t="str">
        <f t="shared" si="17"/>
        <v/>
      </c>
      <c r="AI17" s="16" t="str">
        <f t="shared" si="18"/>
        <v/>
      </c>
      <c r="AJ17" s="16" t="str">
        <f t="shared" si="19"/>
        <v/>
      </c>
      <c r="AK17" s="16" t="str">
        <f t="shared" si="20"/>
        <v/>
      </c>
      <c r="AL17" s="28"/>
      <c r="AM17" s="15" t="str">
        <f t="shared" si="21"/>
        <v/>
      </c>
      <c r="AN17" s="16" t="str">
        <f t="shared" si="22"/>
        <v/>
      </c>
      <c r="AO17" s="16" t="str">
        <f t="shared" si="23"/>
        <v/>
      </c>
      <c r="AP17" s="16" t="str">
        <f t="shared" si="24"/>
        <v/>
      </c>
      <c r="AQ17" s="16" t="str">
        <f t="shared" si="25"/>
        <v/>
      </c>
      <c r="AR17" s="19" t="str">
        <f t="shared" si="26"/>
        <v/>
      </c>
      <c r="AS17" s="27" t="str">
        <f t="shared" si="27"/>
        <v/>
      </c>
      <c r="AT17" s="18" t="str">
        <f t="shared" si="28"/>
        <v/>
      </c>
      <c r="AU17" s="42">
        <v>0</v>
      </c>
      <c r="AV17" s="17">
        <f t="shared" si="31"/>
        <v>0</v>
      </c>
      <c r="AW17" s="18">
        <f t="shared" si="32"/>
        <v>1</v>
      </c>
      <c r="AX17" s="4" t="str">
        <f t="shared" si="33"/>
        <v>=</v>
      </c>
      <c r="AY17" s="42"/>
      <c r="AZ17" s="4" t="str">
        <f t="shared" si="34"/>
        <v/>
      </c>
      <c r="BA17" s="4" t="str">
        <f t="shared" si="35"/>
        <v/>
      </c>
      <c r="BB17" s="29"/>
      <c r="BC17" s="4" t="str">
        <f t="shared" si="29"/>
        <v/>
      </c>
    </row>
    <row r="18" spans="1:55" ht="15">
      <c r="A18" s="54" t="str">
        <f t="shared" si="30"/>
        <v/>
      </c>
      <c r="B18" s="73">
        <f t="shared" si="0"/>
        <v>9</v>
      </c>
      <c r="C18" s="73" t="str">
        <f t="shared" si="1"/>
        <v/>
      </c>
      <c r="D18" s="95" t="str">
        <f t="shared" si="2"/>
        <v/>
      </c>
      <c r="E18" s="81"/>
      <c r="F18" s="79"/>
      <c r="G18" s="79" t="s">
        <v>326</v>
      </c>
      <c r="H18" s="80"/>
      <c r="I18" s="80"/>
      <c r="J18" s="84">
        <v>235</v>
      </c>
      <c r="K18" s="84">
        <v>225</v>
      </c>
      <c r="L18" s="84">
        <v>191</v>
      </c>
      <c r="M18" s="84">
        <v>171</v>
      </c>
      <c r="N18" s="84">
        <v>170</v>
      </c>
      <c r="O18" s="84">
        <v>155</v>
      </c>
      <c r="P18" s="59">
        <f t="shared" si="3"/>
        <v>1147</v>
      </c>
      <c r="Q18" s="68">
        <f t="shared" si="4"/>
        <v>9</v>
      </c>
      <c r="R18" s="54" t="str">
        <f t="shared" si="5"/>
        <v/>
      </c>
      <c r="S18" s="41"/>
      <c r="T18" s="28"/>
      <c r="U18" s="15" t="str">
        <f t="shared" si="6"/>
        <v/>
      </c>
      <c r="V18" s="16" t="str">
        <f t="shared" si="7"/>
        <v/>
      </c>
      <c r="W18" s="16" t="str">
        <f t="shared" si="8"/>
        <v/>
      </c>
      <c r="X18" s="16" t="str">
        <f t="shared" si="9"/>
        <v/>
      </c>
      <c r="Y18" s="16" t="str">
        <f t="shared" si="10"/>
        <v/>
      </c>
      <c r="Z18" s="28"/>
      <c r="AA18" s="15" t="str">
        <f t="shared" si="11"/>
        <v/>
      </c>
      <c r="AB18" s="16" t="str">
        <f t="shared" si="12"/>
        <v/>
      </c>
      <c r="AC18" s="16" t="str">
        <f t="shared" si="13"/>
        <v/>
      </c>
      <c r="AD18" s="16" t="str">
        <f t="shared" si="14"/>
        <v/>
      </c>
      <c r="AE18" s="16" t="str">
        <f t="shared" si="15"/>
        <v/>
      </c>
      <c r="AF18" s="28"/>
      <c r="AG18" s="15" t="str">
        <f t="shared" si="16"/>
        <v/>
      </c>
      <c r="AH18" s="16" t="str">
        <f t="shared" si="17"/>
        <v/>
      </c>
      <c r="AI18" s="16" t="str">
        <f t="shared" si="18"/>
        <v/>
      </c>
      <c r="AJ18" s="16" t="str">
        <f t="shared" si="19"/>
        <v/>
      </c>
      <c r="AK18" s="16" t="str">
        <f t="shared" si="20"/>
        <v/>
      </c>
      <c r="AL18" s="28"/>
      <c r="AM18" s="15" t="str">
        <f t="shared" si="21"/>
        <v/>
      </c>
      <c r="AN18" s="16" t="str">
        <f t="shared" si="22"/>
        <v/>
      </c>
      <c r="AO18" s="16" t="str">
        <f t="shared" si="23"/>
        <v/>
      </c>
      <c r="AP18" s="16" t="str">
        <f t="shared" si="24"/>
        <v/>
      </c>
      <c r="AQ18" s="16" t="str">
        <f t="shared" si="25"/>
        <v/>
      </c>
      <c r="AR18" s="19" t="str">
        <f t="shared" si="26"/>
        <v/>
      </c>
      <c r="AS18" s="27" t="str">
        <f t="shared" si="27"/>
        <v/>
      </c>
      <c r="AT18" s="18" t="str">
        <f t="shared" si="28"/>
        <v/>
      </c>
      <c r="AU18" s="42">
        <v>0</v>
      </c>
      <c r="AV18" s="17">
        <f t="shared" si="31"/>
        <v>0</v>
      </c>
      <c r="AW18" s="18">
        <f t="shared" si="32"/>
        <v>1</v>
      </c>
      <c r="AX18" s="4" t="str">
        <f t="shared" si="33"/>
        <v>=</v>
      </c>
      <c r="AY18" s="42"/>
      <c r="AZ18" s="4" t="str">
        <f t="shared" si="34"/>
        <v/>
      </c>
      <c r="BA18" s="4" t="str">
        <f t="shared" si="35"/>
        <v/>
      </c>
      <c r="BB18" s="29"/>
      <c r="BC18" s="4" t="str">
        <f t="shared" si="29"/>
        <v/>
      </c>
    </row>
    <row r="19" spans="1:55" ht="15">
      <c r="A19" s="54" t="str">
        <f t="shared" si="30"/>
        <v/>
      </c>
      <c r="B19" s="73">
        <f t="shared" si="0"/>
        <v>10</v>
      </c>
      <c r="C19" s="73" t="str">
        <f t="shared" si="1"/>
        <v/>
      </c>
      <c r="D19" s="95" t="str">
        <f t="shared" si="2"/>
        <v/>
      </c>
      <c r="E19" s="81"/>
      <c r="F19" s="79" t="s">
        <v>329</v>
      </c>
      <c r="G19" s="79" t="s">
        <v>330</v>
      </c>
      <c r="H19" s="80"/>
      <c r="I19" s="80"/>
      <c r="J19" s="84">
        <v>240</v>
      </c>
      <c r="K19" s="84">
        <v>201</v>
      </c>
      <c r="L19" s="84">
        <v>191</v>
      </c>
      <c r="M19" s="84">
        <v>171</v>
      </c>
      <c r="N19" s="84">
        <v>170</v>
      </c>
      <c r="O19" s="84">
        <v>160</v>
      </c>
      <c r="P19" s="59">
        <f t="shared" si="3"/>
        <v>1133</v>
      </c>
      <c r="Q19" s="68">
        <f t="shared" si="4"/>
        <v>10</v>
      </c>
      <c r="R19" s="54" t="str">
        <f t="shared" si="5"/>
        <v/>
      </c>
      <c r="S19" s="41"/>
      <c r="T19" s="28"/>
      <c r="U19" s="15" t="str">
        <f t="shared" si="6"/>
        <v/>
      </c>
      <c r="V19" s="16" t="str">
        <f t="shared" si="7"/>
        <v/>
      </c>
      <c r="W19" s="16" t="str">
        <f t="shared" si="8"/>
        <v/>
      </c>
      <c r="X19" s="16" t="str">
        <f t="shared" si="9"/>
        <v/>
      </c>
      <c r="Y19" s="16" t="str">
        <f t="shared" si="10"/>
        <v/>
      </c>
      <c r="Z19" s="28"/>
      <c r="AA19" s="15" t="str">
        <f t="shared" si="11"/>
        <v/>
      </c>
      <c r="AB19" s="16" t="str">
        <f t="shared" si="12"/>
        <v/>
      </c>
      <c r="AC19" s="16" t="str">
        <f t="shared" si="13"/>
        <v/>
      </c>
      <c r="AD19" s="16" t="str">
        <f t="shared" si="14"/>
        <v/>
      </c>
      <c r="AE19" s="16" t="str">
        <f t="shared" si="15"/>
        <v/>
      </c>
      <c r="AF19" s="28"/>
      <c r="AG19" s="15" t="str">
        <f t="shared" si="16"/>
        <v/>
      </c>
      <c r="AH19" s="16" t="str">
        <f t="shared" si="17"/>
        <v/>
      </c>
      <c r="AI19" s="16" t="str">
        <f t="shared" si="18"/>
        <v/>
      </c>
      <c r="AJ19" s="16" t="str">
        <f t="shared" si="19"/>
        <v/>
      </c>
      <c r="AK19" s="16" t="str">
        <f t="shared" si="20"/>
        <v/>
      </c>
      <c r="AL19" s="28"/>
      <c r="AM19" s="15" t="str">
        <f t="shared" si="21"/>
        <v/>
      </c>
      <c r="AN19" s="16" t="str">
        <f t="shared" si="22"/>
        <v/>
      </c>
      <c r="AO19" s="16" t="str">
        <f t="shared" si="23"/>
        <v/>
      </c>
      <c r="AP19" s="16" t="str">
        <f t="shared" si="24"/>
        <v/>
      </c>
      <c r="AQ19" s="16" t="str">
        <f t="shared" si="25"/>
        <v/>
      </c>
      <c r="AR19" s="19" t="str">
        <f t="shared" si="26"/>
        <v/>
      </c>
      <c r="AS19" s="27" t="str">
        <f t="shared" si="27"/>
        <v/>
      </c>
      <c r="AT19" s="18" t="str">
        <f t="shared" si="28"/>
        <v/>
      </c>
      <c r="AU19" s="42">
        <v>0</v>
      </c>
      <c r="AV19" s="17">
        <f t="shared" si="31"/>
        <v>0</v>
      </c>
      <c r="AW19" s="18">
        <f t="shared" si="32"/>
        <v>1</v>
      </c>
      <c r="AX19" s="4" t="str">
        <f t="shared" si="33"/>
        <v>=</v>
      </c>
      <c r="AY19" s="42"/>
      <c r="AZ19" s="4" t="str">
        <f t="shared" si="34"/>
        <v/>
      </c>
      <c r="BA19" s="4" t="str">
        <f t="shared" si="35"/>
        <v/>
      </c>
      <c r="BB19" s="29"/>
      <c r="BC19" s="4" t="str">
        <f t="shared" si="29"/>
        <v/>
      </c>
    </row>
    <row r="20" spans="1:55" ht="15">
      <c r="A20" s="54" t="str">
        <f t="shared" si="30"/>
        <v/>
      </c>
      <c r="B20" s="73">
        <f t="shared" si="0"/>
        <v>11</v>
      </c>
      <c r="C20" s="73" t="str">
        <f t="shared" si="1"/>
        <v/>
      </c>
      <c r="D20" s="95" t="str">
        <f t="shared" si="2"/>
        <v/>
      </c>
      <c r="E20" s="81"/>
      <c r="F20" s="108" t="s">
        <v>198</v>
      </c>
      <c r="G20" s="109" t="s">
        <v>199</v>
      </c>
      <c r="H20" s="77"/>
      <c r="I20" s="78"/>
      <c r="J20" s="78">
        <v>231</v>
      </c>
      <c r="K20" s="78">
        <v>230</v>
      </c>
      <c r="L20" s="78">
        <v>170</v>
      </c>
      <c r="M20" s="78">
        <v>151</v>
      </c>
      <c r="N20" s="78">
        <v>141</v>
      </c>
      <c r="O20" s="78">
        <v>120</v>
      </c>
      <c r="P20" s="59">
        <f t="shared" si="3"/>
        <v>1043</v>
      </c>
      <c r="Q20" s="68">
        <f t="shared" si="4"/>
        <v>11</v>
      </c>
      <c r="R20" s="54" t="str">
        <f t="shared" si="5"/>
        <v/>
      </c>
      <c r="S20" s="41"/>
      <c r="T20" s="28"/>
      <c r="U20" s="15" t="str">
        <f t="shared" si="6"/>
        <v/>
      </c>
      <c r="V20" s="16" t="str">
        <f t="shared" si="7"/>
        <v/>
      </c>
      <c r="W20" s="16" t="str">
        <f t="shared" si="8"/>
        <v/>
      </c>
      <c r="X20" s="16" t="str">
        <f t="shared" si="9"/>
        <v/>
      </c>
      <c r="Y20" s="16" t="str">
        <f t="shared" si="10"/>
        <v/>
      </c>
      <c r="Z20" s="28"/>
      <c r="AA20" s="15" t="str">
        <f t="shared" si="11"/>
        <v/>
      </c>
      <c r="AB20" s="16" t="str">
        <f t="shared" si="12"/>
        <v/>
      </c>
      <c r="AC20" s="16" t="str">
        <f t="shared" si="13"/>
        <v/>
      </c>
      <c r="AD20" s="16" t="str">
        <f t="shared" si="14"/>
        <v/>
      </c>
      <c r="AE20" s="16" t="str">
        <f t="shared" si="15"/>
        <v/>
      </c>
      <c r="AF20" s="28"/>
      <c r="AG20" s="15" t="str">
        <f t="shared" si="16"/>
        <v/>
      </c>
      <c r="AH20" s="16" t="str">
        <f t="shared" si="17"/>
        <v/>
      </c>
      <c r="AI20" s="16" t="str">
        <f t="shared" si="18"/>
        <v/>
      </c>
      <c r="AJ20" s="16" t="str">
        <f t="shared" si="19"/>
        <v/>
      </c>
      <c r="AK20" s="16" t="str">
        <f t="shared" si="20"/>
        <v/>
      </c>
      <c r="AL20" s="28"/>
      <c r="AM20" s="15" t="str">
        <f t="shared" si="21"/>
        <v/>
      </c>
      <c r="AN20" s="16" t="str">
        <f t="shared" si="22"/>
        <v/>
      </c>
      <c r="AO20" s="16" t="str">
        <f t="shared" si="23"/>
        <v/>
      </c>
      <c r="AP20" s="16" t="str">
        <f t="shared" si="24"/>
        <v/>
      </c>
      <c r="AQ20" s="16" t="str">
        <f t="shared" si="25"/>
        <v/>
      </c>
      <c r="AR20" s="19" t="str">
        <f t="shared" si="26"/>
        <v/>
      </c>
      <c r="AS20" s="27" t="str">
        <f t="shared" si="27"/>
        <v/>
      </c>
      <c r="AT20" s="18" t="str">
        <f t="shared" si="28"/>
        <v/>
      </c>
      <c r="AU20" s="42">
        <v>0</v>
      </c>
      <c r="AV20" s="17">
        <f t="shared" si="31"/>
        <v>0</v>
      </c>
      <c r="AW20" s="18">
        <f t="shared" si="32"/>
        <v>1</v>
      </c>
      <c r="AX20" s="4" t="str">
        <f t="shared" si="33"/>
        <v>=</v>
      </c>
      <c r="AY20" s="42"/>
      <c r="AZ20" s="4" t="str">
        <f t="shared" si="34"/>
        <v/>
      </c>
      <c r="BA20" s="4" t="str">
        <f t="shared" si="35"/>
        <v/>
      </c>
      <c r="BB20" s="29"/>
      <c r="BC20" s="4" t="str">
        <f t="shared" si="29"/>
        <v/>
      </c>
    </row>
    <row r="21" spans="1:55" ht="15">
      <c r="A21" s="54" t="str">
        <f t="shared" si="30"/>
        <v/>
      </c>
      <c r="B21" s="73">
        <f t="shared" si="0"/>
        <v>12</v>
      </c>
      <c r="C21" s="73" t="str">
        <f t="shared" si="1"/>
        <v/>
      </c>
      <c r="D21" s="95" t="str">
        <f t="shared" si="2"/>
        <v/>
      </c>
      <c r="E21" s="81"/>
      <c r="F21" s="108" t="s">
        <v>196</v>
      </c>
      <c r="G21" s="109" t="s">
        <v>197</v>
      </c>
      <c r="H21" s="80"/>
      <c r="I21" s="80"/>
      <c r="J21" s="84">
        <v>231</v>
      </c>
      <c r="K21" s="84">
        <v>201</v>
      </c>
      <c r="L21" s="84">
        <v>170</v>
      </c>
      <c r="M21" s="84">
        <v>155</v>
      </c>
      <c r="N21" s="84">
        <v>141</v>
      </c>
      <c r="O21" s="84">
        <v>140</v>
      </c>
      <c r="P21" s="59">
        <f t="shared" si="3"/>
        <v>1038</v>
      </c>
      <c r="Q21" s="68">
        <f t="shared" si="4"/>
        <v>12</v>
      </c>
      <c r="R21" s="54" t="str">
        <f t="shared" si="5"/>
        <v/>
      </c>
      <c r="S21" s="41"/>
      <c r="T21" s="28"/>
      <c r="U21" s="15" t="str">
        <f t="shared" si="6"/>
        <v/>
      </c>
      <c r="V21" s="16" t="str">
        <f t="shared" si="7"/>
        <v/>
      </c>
      <c r="W21" s="16" t="str">
        <f t="shared" si="8"/>
        <v/>
      </c>
      <c r="X21" s="16" t="str">
        <f t="shared" si="9"/>
        <v/>
      </c>
      <c r="Y21" s="16" t="str">
        <f t="shared" si="10"/>
        <v/>
      </c>
      <c r="Z21" s="28"/>
      <c r="AA21" s="15" t="str">
        <f t="shared" si="11"/>
        <v/>
      </c>
      <c r="AB21" s="16" t="str">
        <f t="shared" si="12"/>
        <v/>
      </c>
      <c r="AC21" s="16" t="str">
        <f t="shared" si="13"/>
        <v/>
      </c>
      <c r="AD21" s="16" t="str">
        <f t="shared" si="14"/>
        <v/>
      </c>
      <c r="AE21" s="16" t="str">
        <f t="shared" si="15"/>
        <v/>
      </c>
      <c r="AF21" s="28"/>
      <c r="AG21" s="15" t="str">
        <f t="shared" si="16"/>
        <v/>
      </c>
      <c r="AH21" s="16" t="str">
        <f t="shared" si="17"/>
        <v/>
      </c>
      <c r="AI21" s="16" t="str">
        <f t="shared" si="18"/>
        <v/>
      </c>
      <c r="AJ21" s="16" t="str">
        <f t="shared" si="19"/>
        <v/>
      </c>
      <c r="AK21" s="16" t="str">
        <f t="shared" si="20"/>
        <v/>
      </c>
      <c r="AL21" s="28"/>
      <c r="AM21" s="15" t="str">
        <f t="shared" si="21"/>
        <v/>
      </c>
      <c r="AN21" s="16" t="str">
        <f t="shared" si="22"/>
        <v/>
      </c>
      <c r="AO21" s="16" t="str">
        <f t="shared" si="23"/>
        <v/>
      </c>
      <c r="AP21" s="16" t="str">
        <f t="shared" si="24"/>
        <v/>
      </c>
      <c r="AQ21" s="16" t="str">
        <f t="shared" si="25"/>
        <v/>
      </c>
      <c r="AR21" s="19" t="str">
        <f t="shared" si="26"/>
        <v/>
      </c>
      <c r="AS21" s="27" t="str">
        <f t="shared" si="27"/>
        <v/>
      </c>
      <c r="AT21" s="18" t="str">
        <f t="shared" si="28"/>
        <v/>
      </c>
      <c r="AU21" s="42">
        <v>0</v>
      </c>
      <c r="AV21" s="17">
        <f t="shared" si="31"/>
        <v>0</v>
      </c>
      <c r="AW21" s="18">
        <f t="shared" si="32"/>
        <v>1</v>
      </c>
      <c r="AX21" s="4" t="str">
        <f t="shared" si="33"/>
        <v>=</v>
      </c>
      <c r="AY21" s="42"/>
      <c r="AZ21" s="4" t="str">
        <f t="shared" si="34"/>
        <v/>
      </c>
      <c r="BA21" s="4" t="str">
        <f t="shared" si="35"/>
        <v/>
      </c>
      <c r="BB21" s="29"/>
      <c r="BC21" s="4" t="str">
        <f t="shared" si="29"/>
        <v/>
      </c>
    </row>
    <row r="22" spans="1:55" ht="15">
      <c r="A22" s="54" t="str">
        <f t="shared" si="30"/>
        <v/>
      </c>
      <c r="B22" s="73">
        <f t="shared" si="0"/>
        <v>13</v>
      </c>
      <c r="C22" s="73" t="str">
        <f t="shared" si="1"/>
        <v/>
      </c>
      <c r="D22" s="95" t="str">
        <f t="shared" si="2"/>
        <v/>
      </c>
      <c r="E22" s="81"/>
      <c r="F22" s="79" t="s">
        <v>323</v>
      </c>
      <c r="G22" s="79" t="s">
        <v>123</v>
      </c>
      <c r="H22" s="80"/>
      <c r="I22" s="80"/>
      <c r="J22" s="84">
        <v>151</v>
      </c>
      <c r="K22" s="84">
        <v>131</v>
      </c>
      <c r="L22" s="84">
        <v>125</v>
      </c>
      <c r="M22" s="84">
        <v>120</v>
      </c>
      <c r="N22" s="84">
        <v>90</v>
      </c>
      <c r="O22" s="84">
        <v>70</v>
      </c>
      <c r="P22" s="59">
        <f t="shared" si="3"/>
        <v>687</v>
      </c>
      <c r="Q22" s="68">
        <f t="shared" si="4"/>
        <v>13</v>
      </c>
      <c r="R22" s="54" t="str">
        <f t="shared" si="5"/>
        <v/>
      </c>
      <c r="S22" s="41"/>
      <c r="T22" s="28"/>
      <c r="U22" s="15" t="str">
        <f t="shared" si="6"/>
        <v/>
      </c>
      <c r="V22" s="16" t="str">
        <f t="shared" si="7"/>
        <v/>
      </c>
      <c r="W22" s="16" t="str">
        <f t="shared" si="8"/>
        <v/>
      </c>
      <c r="X22" s="16" t="str">
        <f t="shared" si="9"/>
        <v/>
      </c>
      <c r="Y22" s="16" t="str">
        <f t="shared" si="10"/>
        <v/>
      </c>
      <c r="Z22" s="28"/>
      <c r="AA22" s="15" t="str">
        <f t="shared" si="11"/>
        <v/>
      </c>
      <c r="AB22" s="16" t="str">
        <f t="shared" si="12"/>
        <v/>
      </c>
      <c r="AC22" s="16" t="str">
        <f t="shared" si="13"/>
        <v/>
      </c>
      <c r="AD22" s="16" t="str">
        <f t="shared" si="14"/>
        <v/>
      </c>
      <c r="AE22" s="16" t="str">
        <f t="shared" si="15"/>
        <v/>
      </c>
      <c r="AF22" s="28"/>
      <c r="AG22" s="15" t="str">
        <f t="shared" si="16"/>
        <v/>
      </c>
      <c r="AH22" s="16" t="str">
        <f t="shared" si="17"/>
        <v/>
      </c>
      <c r="AI22" s="16" t="str">
        <f t="shared" si="18"/>
        <v/>
      </c>
      <c r="AJ22" s="16" t="str">
        <f t="shared" si="19"/>
        <v/>
      </c>
      <c r="AK22" s="16" t="str">
        <f t="shared" si="20"/>
        <v/>
      </c>
      <c r="AL22" s="28"/>
      <c r="AM22" s="15" t="str">
        <f t="shared" si="21"/>
        <v/>
      </c>
      <c r="AN22" s="16" t="str">
        <f t="shared" si="22"/>
        <v/>
      </c>
      <c r="AO22" s="16" t="str">
        <f t="shared" si="23"/>
        <v/>
      </c>
      <c r="AP22" s="16" t="str">
        <f t="shared" si="24"/>
        <v/>
      </c>
      <c r="AQ22" s="16" t="str">
        <f t="shared" si="25"/>
        <v/>
      </c>
      <c r="AR22" s="19" t="str">
        <f t="shared" si="26"/>
        <v/>
      </c>
      <c r="AS22" s="27" t="str">
        <f t="shared" si="27"/>
        <v/>
      </c>
      <c r="AT22" s="18" t="str">
        <f t="shared" si="28"/>
        <v/>
      </c>
      <c r="AU22" s="42">
        <v>0</v>
      </c>
      <c r="AV22" s="17">
        <f t="shared" si="31"/>
        <v>0</v>
      </c>
      <c r="AW22" s="18">
        <f t="shared" si="32"/>
        <v>1</v>
      </c>
      <c r="AX22" s="4" t="str">
        <f t="shared" si="33"/>
        <v>=</v>
      </c>
      <c r="AY22" s="42"/>
      <c r="AZ22" s="4" t="str">
        <f t="shared" si="34"/>
        <v/>
      </c>
      <c r="BA22" s="4" t="str">
        <f t="shared" si="35"/>
        <v/>
      </c>
      <c r="BB22" s="29"/>
      <c r="BC22" s="4" t="str">
        <f t="shared" si="29"/>
        <v/>
      </c>
    </row>
    <row r="23" spans="1:55" ht="15">
      <c r="A23" s="54" t="str">
        <f t="shared" si="30"/>
        <v/>
      </c>
      <c r="B23" s="73" t="str">
        <f t="shared" si="0"/>
        <v/>
      </c>
      <c r="C23" s="73" t="str">
        <f t="shared" si="1"/>
        <v/>
      </c>
      <c r="D23" s="95" t="str">
        <f t="shared" si="2"/>
        <v/>
      </c>
      <c r="E23" s="81"/>
      <c r="F23" s="79"/>
      <c r="G23" s="79"/>
      <c r="H23" s="80"/>
      <c r="I23" s="80"/>
      <c r="J23" s="84"/>
      <c r="K23" s="84"/>
      <c r="L23" s="84"/>
      <c r="M23" s="84"/>
      <c r="N23" s="84"/>
      <c r="O23" s="84"/>
      <c r="P23" s="59" t="str">
        <f t="shared" si="3"/>
        <v/>
      </c>
      <c r="Q23" s="68" t="str">
        <f t="shared" si="4"/>
        <v/>
      </c>
      <c r="R23" s="54" t="str">
        <f t="shared" si="5"/>
        <v/>
      </c>
      <c r="S23" s="41"/>
      <c r="T23" s="28"/>
      <c r="U23" s="15" t="str">
        <f t="shared" si="6"/>
        <v/>
      </c>
      <c r="V23" s="16" t="str">
        <f t="shared" si="7"/>
        <v/>
      </c>
      <c r="W23" s="16" t="str">
        <f t="shared" si="8"/>
        <v/>
      </c>
      <c r="X23" s="16" t="str">
        <f t="shared" si="9"/>
        <v/>
      </c>
      <c r="Y23" s="16" t="str">
        <f t="shared" si="10"/>
        <v/>
      </c>
      <c r="Z23" s="28"/>
      <c r="AA23" s="15" t="str">
        <f t="shared" si="11"/>
        <v/>
      </c>
      <c r="AB23" s="16" t="str">
        <f t="shared" si="12"/>
        <v/>
      </c>
      <c r="AC23" s="16" t="str">
        <f t="shared" si="13"/>
        <v/>
      </c>
      <c r="AD23" s="16" t="str">
        <f t="shared" si="14"/>
        <v/>
      </c>
      <c r="AE23" s="16" t="str">
        <f t="shared" si="15"/>
        <v/>
      </c>
      <c r="AF23" s="28"/>
      <c r="AG23" s="15" t="str">
        <f t="shared" si="16"/>
        <v/>
      </c>
      <c r="AH23" s="16" t="str">
        <f t="shared" si="17"/>
        <v/>
      </c>
      <c r="AI23" s="16" t="str">
        <f t="shared" si="18"/>
        <v/>
      </c>
      <c r="AJ23" s="16" t="str">
        <f t="shared" si="19"/>
        <v/>
      </c>
      <c r="AK23" s="16" t="str">
        <f t="shared" si="20"/>
        <v/>
      </c>
      <c r="AL23" s="28"/>
      <c r="AM23" s="15" t="str">
        <f t="shared" si="21"/>
        <v/>
      </c>
      <c r="AN23" s="16" t="str">
        <f t="shared" si="22"/>
        <v/>
      </c>
      <c r="AO23" s="16" t="str">
        <f t="shared" si="23"/>
        <v/>
      </c>
      <c r="AP23" s="16" t="str">
        <f t="shared" si="24"/>
        <v/>
      </c>
      <c r="AQ23" s="16" t="str">
        <f t="shared" si="25"/>
        <v/>
      </c>
      <c r="AR23" s="19" t="str">
        <f t="shared" si="26"/>
        <v/>
      </c>
      <c r="AS23" s="27" t="str">
        <f t="shared" si="27"/>
        <v/>
      </c>
      <c r="AT23" s="18" t="str">
        <f t="shared" si="28"/>
        <v/>
      </c>
      <c r="AU23" s="42">
        <v>0</v>
      </c>
      <c r="AV23" s="17">
        <f t="shared" si="31"/>
        <v>0</v>
      </c>
      <c r="AW23" s="18">
        <f t="shared" si="32"/>
        <v>1</v>
      </c>
      <c r="AX23" s="4" t="str">
        <f t="shared" si="33"/>
        <v>=</v>
      </c>
      <c r="AY23" s="42"/>
      <c r="AZ23" s="4" t="str">
        <f t="shared" si="34"/>
        <v/>
      </c>
      <c r="BA23" s="4" t="str">
        <f t="shared" si="35"/>
        <v/>
      </c>
      <c r="BB23" s="29"/>
      <c r="BC23" s="4" t="str">
        <f t="shared" si="29"/>
        <v/>
      </c>
    </row>
    <row r="24" spans="1:55" ht="15">
      <c r="A24" s="54" t="str">
        <f t="shared" si="30"/>
        <v/>
      </c>
      <c r="B24" s="73" t="str">
        <f t="shared" si="0"/>
        <v/>
      </c>
      <c r="C24" s="73" t="str">
        <f t="shared" si="1"/>
        <v/>
      </c>
      <c r="D24" s="95" t="str">
        <f t="shared" si="2"/>
        <v/>
      </c>
      <c r="E24" s="81"/>
      <c r="F24" s="79"/>
      <c r="G24" s="79"/>
      <c r="H24" s="80"/>
      <c r="I24" s="80"/>
      <c r="J24" s="84"/>
      <c r="K24" s="84"/>
      <c r="L24" s="84"/>
      <c r="M24" s="84"/>
      <c r="N24" s="84"/>
      <c r="O24" s="84"/>
      <c r="P24" s="59" t="str">
        <f t="shared" si="3"/>
        <v/>
      </c>
      <c r="Q24" s="68" t="str">
        <f t="shared" si="4"/>
        <v/>
      </c>
      <c r="R24" s="54" t="str">
        <f t="shared" si="5"/>
        <v/>
      </c>
      <c r="S24" s="41"/>
      <c r="T24" s="28"/>
      <c r="U24" s="15" t="str">
        <f t="shared" si="6"/>
        <v/>
      </c>
      <c r="V24" s="16" t="str">
        <f t="shared" si="7"/>
        <v/>
      </c>
      <c r="W24" s="16" t="str">
        <f t="shared" si="8"/>
        <v/>
      </c>
      <c r="X24" s="16" t="str">
        <f t="shared" si="9"/>
        <v/>
      </c>
      <c r="Y24" s="16" t="str">
        <f t="shared" si="10"/>
        <v/>
      </c>
      <c r="Z24" s="28"/>
      <c r="AA24" s="15" t="str">
        <f t="shared" si="11"/>
        <v/>
      </c>
      <c r="AB24" s="16" t="str">
        <f t="shared" si="12"/>
        <v/>
      </c>
      <c r="AC24" s="16" t="str">
        <f t="shared" si="13"/>
        <v/>
      </c>
      <c r="AD24" s="16" t="str">
        <f t="shared" si="14"/>
        <v/>
      </c>
      <c r="AE24" s="16" t="str">
        <f t="shared" si="15"/>
        <v/>
      </c>
      <c r="AF24" s="28"/>
      <c r="AG24" s="15" t="str">
        <f t="shared" si="16"/>
        <v/>
      </c>
      <c r="AH24" s="16" t="str">
        <f t="shared" si="17"/>
        <v/>
      </c>
      <c r="AI24" s="16" t="str">
        <f t="shared" si="18"/>
        <v/>
      </c>
      <c r="AJ24" s="16" t="str">
        <f t="shared" si="19"/>
        <v/>
      </c>
      <c r="AK24" s="16" t="str">
        <f t="shared" si="20"/>
        <v/>
      </c>
      <c r="AL24" s="28"/>
      <c r="AM24" s="15" t="str">
        <f t="shared" si="21"/>
        <v/>
      </c>
      <c r="AN24" s="16" t="str">
        <f t="shared" si="22"/>
        <v/>
      </c>
      <c r="AO24" s="16" t="str">
        <f t="shared" si="23"/>
        <v/>
      </c>
      <c r="AP24" s="16" t="str">
        <f t="shared" si="24"/>
        <v/>
      </c>
      <c r="AQ24" s="16" t="str">
        <f t="shared" si="25"/>
        <v/>
      </c>
      <c r="AR24" s="19" t="str">
        <f t="shared" si="26"/>
        <v/>
      </c>
      <c r="AS24" s="27" t="str">
        <f t="shared" si="27"/>
        <v/>
      </c>
      <c r="AT24" s="18" t="str">
        <f t="shared" si="28"/>
        <v/>
      </c>
      <c r="AU24" s="42">
        <v>0</v>
      </c>
      <c r="AV24" s="17">
        <f t="shared" si="31"/>
        <v>0</v>
      </c>
      <c r="AW24" s="18">
        <f t="shared" si="32"/>
        <v>1</v>
      </c>
      <c r="AX24" s="4" t="str">
        <f t="shared" si="33"/>
        <v>=</v>
      </c>
      <c r="AY24" s="42"/>
      <c r="AZ24" s="4" t="str">
        <f t="shared" si="34"/>
        <v/>
      </c>
      <c r="BA24" s="4" t="str">
        <f t="shared" si="35"/>
        <v/>
      </c>
      <c r="BB24" s="29"/>
      <c r="BC24" s="4" t="str">
        <f t="shared" si="29"/>
        <v/>
      </c>
    </row>
    <row r="25" spans="1:55" ht="15">
      <c r="A25" s="54" t="str">
        <f t="shared" si="30"/>
        <v/>
      </c>
      <c r="B25" s="73" t="str">
        <f t="shared" si="0"/>
        <v/>
      </c>
      <c r="C25" s="73" t="str">
        <f t="shared" si="1"/>
        <v/>
      </c>
      <c r="D25" s="95" t="str">
        <f t="shared" si="2"/>
        <v/>
      </c>
      <c r="E25" s="81"/>
      <c r="F25" s="79"/>
      <c r="G25" s="79"/>
      <c r="H25" s="80"/>
      <c r="I25" s="80"/>
      <c r="J25" s="84"/>
      <c r="K25" s="84"/>
      <c r="L25" s="84"/>
      <c r="M25" s="84"/>
      <c r="N25" s="84"/>
      <c r="O25" s="84"/>
      <c r="P25" s="59" t="str">
        <f t="shared" si="3"/>
        <v/>
      </c>
      <c r="Q25" s="68" t="str">
        <f t="shared" si="4"/>
        <v/>
      </c>
      <c r="R25" s="54" t="str">
        <f t="shared" si="5"/>
        <v/>
      </c>
      <c r="S25" s="41"/>
      <c r="T25" s="28"/>
      <c r="U25" s="15" t="str">
        <f t="shared" si="6"/>
        <v/>
      </c>
      <c r="V25" s="16" t="str">
        <f t="shared" si="7"/>
        <v/>
      </c>
      <c r="W25" s="16" t="str">
        <f t="shared" si="8"/>
        <v/>
      </c>
      <c r="X25" s="16" t="str">
        <f t="shared" si="9"/>
        <v/>
      </c>
      <c r="Y25" s="16" t="str">
        <f t="shared" si="10"/>
        <v/>
      </c>
      <c r="Z25" s="28"/>
      <c r="AA25" s="15" t="str">
        <f t="shared" si="11"/>
        <v/>
      </c>
      <c r="AB25" s="16" t="str">
        <f t="shared" si="12"/>
        <v/>
      </c>
      <c r="AC25" s="16" t="str">
        <f t="shared" si="13"/>
        <v/>
      </c>
      <c r="AD25" s="16" t="str">
        <f t="shared" si="14"/>
        <v/>
      </c>
      <c r="AE25" s="16" t="str">
        <f t="shared" si="15"/>
        <v/>
      </c>
      <c r="AF25" s="28"/>
      <c r="AG25" s="15" t="str">
        <f t="shared" si="16"/>
        <v/>
      </c>
      <c r="AH25" s="16" t="str">
        <f t="shared" si="17"/>
        <v/>
      </c>
      <c r="AI25" s="16" t="str">
        <f t="shared" si="18"/>
        <v/>
      </c>
      <c r="AJ25" s="16" t="str">
        <f t="shared" si="19"/>
        <v/>
      </c>
      <c r="AK25" s="16" t="str">
        <f t="shared" si="20"/>
        <v/>
      </c>
      <c r="AL25" s="28"/>
      <c r="AM25" s="15" t="str">
        <f t="shared" si="21"/>
        <v/>
      </c>
      <c r="AN25" s="16" t="str">
        <f t="shared" si="22"/>
        <v/>
      </c>
      <c r="AO25" s="16" t="str">
        <f t="shared" si="23"/>
        <v/>
      </c>
      <c r="AP25" s="16" t="str">
        <f t="shared" si="24"/>
        <v/>
      </c>
      <c r="AQ25" s="16" t="str">
        <f t="shared" si="25"/>
        <v/>
      </c>
      <c r="AR25" s="19" t="str">
        <f t="shared" si="26"/>
        <v/>
      </c>
      <c r="AS25" s="27" t="str">
        <f t="shared" si="27"/>
        <v/>
      </c>
      <c r="AT25" s="18" t="str">
        <f t="shared" si="28"/>
        <v/>
      </c>
      <c r="AU25" s="42">
        <v>0</v>
      </c>
      <c r="AV25" s="17">
        <f t="shared" si="31"/>
        <v>0</v>
      </c>
      <c r="AW25" s="18">
        <f t="shared" si="32"/>
        <v>1</v>
      </c>
      <c r="AX25" s="4" t="str">
        <f t="shared" si="33"/>
        <v>=</v>
      </c>
      <c r="AY25" s="42"/>
      <c r="AZ25" s="4" t="str">
        <f t="shared" si="34"/>
        <v/>
      </c>
      <c r="BA25" s="4" t="str">
        <f t="shared" si="35"/>
        <v/>
      </c>
      <c r="BB25" s="29"/>
      <c r="BC25" s="4" t="str">
        <f t="shared" si="29"/>
        <v/>
      </c>
    </row>
    <row r="26" spans="1:55" ht="15">
      <c r="A26" s="54" t="str">
        <f t="shared" si="30"/>
        <v/>
      </c>
      <c r="B26" s="73" t="str">
        <f t="shared" si="0"/>
        <v/>
      </c>
      <c r="C26" s="73" t="str">
        <f t="shared" si="1"/>
        <v/>
      </c>
      <c r="D26" s="95" t="str">
        <f t="shared" si="2"/>
        <v/>
      </c>
      <c r="E26" s="81"/>
      <c r="F26" s="79"/>
      <c r="G26" s="79"/>
      <c r="H26" s="80"/>
      <c r="I26" s="80"/>
      <c r="J26" s="84"/>
      <c r="K26" s="84"/>
      <c r="L26" s="84"/>
      <c r="M26" s="84"/>
      <c r="N26" s="84"/>
      <c r="O26" s="84"/>
      <c r="P26" s="59" t="str">
        <f t="shared" si="3"/>
        <v/>
      </c>
      <c r="Q26" s="68" t="str">
        <f t="shared" si="4"/>
        <v/>
      </c>
      <c r="R26" s="54" t="str">
        <f t="shared" si="5"/>
        <v/>
      </c>
      <c r="S26" s="41"/>
      <c r="T26" s="28"/>
      <c r="U26" s="15" t="str">
        <f t="shared" si="6"/>
        <v/>
      </c>
      <c r="V26" s="16" t="str">
        <f t="shared" si="7"/>
        <v/>
      </c>
      <c r="W26" s="16" t="str">
        <f t="shared" si="8"/>
        <v/>
      </c>
      <c r="X26" s="16" t="str">
        <f t="shared" si="9"/>
        <v/>
      </c>
      <c r="Y26" s="16" t="str">
        <f t="shared" si="10"/>
        <v/>
      </c>
      <c r="Z26" s="28"/>
      <c r="AA26" s="15" t="str">
        <f t="shared" si="11"/>
        <v/>
      </c>
      <c r="AB26" s="16" t="str">
        <f t="shared" si="12"/>
        <v/>
      </c>
      <c r="AC26" s="16" t="str">
        <f t="shared" si="13"/>
        <v/>
      </c>
      <c r="AD26" s="16" t="str">
        <f t="shared" si="14"/>
        <v/>
      </c>
      <c r="AE26" s="16" t="str">
        <f t="shared" si="15"/>
        <v/>
      </c>
      <c r="AF26" s="28"/>
      <c r="AG26" s="15" t="str">
        <f t="shared" si="16"/>
        <v/>
      </c>
      <c r="AH26" s="16" t="str">
        <f t="shared" si="17"/>
        <v/>
      </c>
      <c r="AI26" s="16" t="str">
        <f t="shared" si="18"/>
        <v/>
      </c>
      <c r="AJ26" s="16" t="str">
        <f t="shared" si="19"/>
        <v/>
      </c>
      <c r="AK26" s="16" t="str">
        <f t="shared" si="20"/>
        <v/>
      </c>
      <c r="AL26" s="28"/>
      <c r="AM26" s="15" t="str">
        <f t="shared" si="21"/>
        <v/>
      </c>
      <c r="AN26" s="16" t="str">
        <f t="shared" si="22"/>
        <v/>
      </c>
      <c r="AO26" s="16" t="str">
        <f t="shared" si="23"/>
        <v/>
      </c>
      <c r="AP26" s="16" t="str">
        <f t="shared" si="24"/>
        <v/>
      </c>
      <c r="AQ26" s="16" t="str">
        <f t="shared" si="25"/>
        <v/>
      </c>
      <c r="AR26" s="19" t="str">
        <f t="shared" si="26"/>
        <v/>
      </c>
      <c r="AS26" s="27" t="str">
        <f t="shared" si="27"/>
        <v/>
      </c>
      <c r="AT26" s="18" t="str">
        <f t="shared" si="28"/>
        <v/>
      </c>
      <c r="AU26" s="42">
        <v>0</v>
      </c>
      <c r="AV26" s="17">
        <f t="shared" si="31"/>
        <v>0</v>
      </c>
      <c r="AW26" s="18">
        <f t="shared" si="32"/>
        <v>1</v>
      </c>
      <c r="AX26" s="4" t="str">
        <f t="shared" si="33"/>
        <v>=</v>
      </c>
      <c r="AY26" s="42"/>
      <c r="AZ26" s="4" t="str">
        <f t="shared" si="34"/>
        <v/>
      </c>
      <c r="BA26" s="4" t="str">
        <f t="shared" si="35"/>
        <v/>
      </c>
      <c r="BB26" s="29"/>
      <c r="BC26" s="4" t="str">
        <f t="shared" si="29"/>
        <v/>
      </c>
    </row>
    <row r="27" spans="1:55" ht="15">
      <c r="A27" s="54" t="str">
        <f t="shared" si="30"/>
        <v/>
      </c>
      <c r="B27" s="73" t="str">
        <f t="shared" si="0"/>
        <v/>
      </c>
      <c r="C27" s="73" t="str">
        <f t="shared" si="1"/>
        <v/>
      </c>
      <c r="D27" s="95" t="str">
        <f t="shared" si="2"/>
        <v/>
      </c>
      <c r="E27" s="81"/>
      <c r="F27" s="79"/>
      <c r="G27" s="79"/>
      <c r="H27" s="80"/>
      <c r="I27" s="80"/>
      <c r="J27" s="84"/>
      <c r="K27" s="84"/>
      <c r="L27" s="84"/>
      <c r="M27" s="84"/>
      <c r="N27" s="84"/>
      <c r="O27" s="84"/>
      <c r="P27" s="59" t="str">
        <f t="shared" si="3"/>
        <v/>
      </c>
      <c r="Q27" s="68" t="str">
        <f t="shared" si="4"/>
        <v/>
      </c>
      <c r="R27" s="54" t="str">
        <f t="shared" si="5"/>
        <v/>
      </c>
      <c r="S27" s="41"/>
      <c r="T27" s="28"/>
      <c r="U27" s="15" t="str">
        <f t="shared" si="6"/>
        <v/>
      </c>
      <c r="V27" s="16" t="str">
        <f t="shared" si="7"/>
        <v/>
      </c>
      <c r="W27" s="16" t="str">
        <f t="shared" si="8"/>
        <v/>
      </c>
      <c r="X27" s="16" t="str">
        <f t="shared" si="9"/>
        <v/>
      </c>
      <c r="Y27" s="16" t="str">
        <f t="shared" si="10"/>
        <v/>
      </c>
      <c r="Z27" s="28"/>
      <c r="AA27" s="15" t="str">
        <f t="shared" si="11"/>
        <v/>
      </c>
      <c r="AB27" s="16" t="str">
        <f t="shared" si="12"/>
        <v/>
      </c>
      <c r="AC27" s="16" t="str">
        <f t="shared" si="13"/>
        <v/>
      </c>
      <c r="AD27" s="16" t="str">
        <f t="shared" si="14"/>
        <v/>
      </c>
      <c r="AE27" s="16" t="str">
        <f t="shared" si="15"/>
        <v/>
      </c>
      <c r="AF27" s="28"/>
      <c r="AG27" s="15" t="str">
        <f t="shared" si="16"/>
        <v/>
      </c>
      <c r="AH27" s="16" t="str">
        <f t="shared" si="17"/>
        <v/>
      </c>
      <c r="AI27" s="16" t="str">
        <f t="shared" si="18"/>
        <v/>
      </c>
      <c r="AJ27" s="16" t="str">
        <f t="shared" si="19"/>
        <v/>
      </c>
      <c r="AK27" s="16" t="str">
        <f t="shared" si="20"/>
        <v/>
      </c>
      <c r="AL27" s="28"/>
      <c r="AM27" s="15" t="str">
        <f t="shared" si="21"/>
        <v/>
      </c>
      <c r="AN27" s="16" t="str">
        <f t="shared" si="22"/>
        <v/>
      </c>
      <c r="AO27" s="16" t="str">
        <f t="shared" si="23"/>
        <v/>
      </c>
      <c r="AP27" s="16" t="str">
        <f t="shared" si="24"/>
        <v/>
      </c>
      <c r="AQ27" s="16" t="str">
        <f t="shared" si="25"/>
        <v/>
      </c>
      <c r="AR27" s="19" t="str">
        <f t="shared" si="26"/>
        <v/>
      </c>
      <c r="AS27" s="27" t="str">
        <f t="shared" si="27"/>
        <v/>
      </c>
      <c r="AT27" s="18" t="str">
        <f t="shared" si="28"/>
        <v/>
      </c>
      <c r="AU27" s="42">
        <v>0</v>
      </c>
      <c r="AV27" s="17">
        <f t="shared" si="31"/>
        <v>0</v>
      </c>
      <c r="AW27" s="18">
        <f t="shared" si="32"/>
        <v>1</v>
      </c>
      <c r="AX27" s="4" t="str">
        <f t="shared" si="33"/>
        <v>=</v>
      </c>
      <c r="AY27" s="42"/>
      <c r="AZ27" s="4" t="str">
        <f t="shared" si="34"/>
        <v/>
      </c>
      <c r="BA27" s="4" t="str">
        <f t="shared" si="35"/>
        <v/>
      </c>
      <c r="BB27" s="29"/>
      <c r="BC27" s="4" t="str">
        <f t="shared" si="29"/>
        <v/>
      </c>
    </row>
    <row r="28" spans="1:55" ht="15">
      <c r="A28" s="54" t="str">
        <f t="shared" si="30"/>
        <v/>
      </c>
      <c r="B28" s="73" t="str">
        <f t="shared" si="0"/>
        <v/>
      </c>
      <c r="C28" s="73" t="str">
        <f t="shared" si="1"/>
        <v/>
      </c>
      <c r="D28" s="95" t="str">
        <f t="shared" si="2"/>
        <v/>
      </c>
      <c r="E28" s="81"/>
      <c r="F28" s="79"/>
      <c r="G28" s="79"/>
      <c r="H28" s="80"/>
      <c r="I28" s="80"/>
      <c r="J28" s="84"/>
      <c r="K28" s="84"/>
      <c r="L28" s="84"/>
      <c r="M28" s="84"/>
      <c r="N28" s="84"/>
      <c r="O28" s="84"/>
      <c r="P28" s="59" t="str">
        <f t="shared" si="3"/>
        <v/>
      </c>
      <c r="Q28" s="68" t="str">
        <f t="shared" si="4"/>
        <v/>
      </c>
      <c r="R28" s="54" t="str">
        <f t="shared" si="5"/>
        <v/>
      </c>
      <c r="S28" s="41"/>
      <c r="T28" s="28"/>
      <c r="U28" s="15" t="str">
        <f t="shared" si="6"/>
        <v/>
      </c>
      <c r="V28" s="16" t="str">
        <f t="shared" si="7"/>
        <v/>
      </c>
      <c r="W28" s="16" t="str">
        <f t="shared" si="8"/>
        <v/>
      </c>
      <c r="X28" s="16" t="str">
        <f t="shared" si="9"/>
        <v/>
      </c>
      <c r="Y28" s="16" t="str">
        <f t="shared" si="10"/>
        <v/>
      </c>
      <c r="Z28" s="28"/>
      <c r="AA28" s="15" t="str">
        <f t="shared" si="11"/>
        <v/>
      </c>
      <c r="AB28" s="16" t="str">
        <f t="shared" si="12"/>
        <v/>
      </c>
      <c r="AC28" s="16" t="str">
        <f t="shared" si="13"/>
        <v/>
      </c>
      <c r="AD28" s="16" t="str">
        <f t="shared" si="14"/>
        <v/>
      </c>
      <c r="AE28" s="16" t="str">
        <f t="shared" si="15"/>
        <v/>
      </c>
      <c r="AF28" s="28"/>
      <c r="AG28" s="15" t="str">
        <f t="shared" si="16"/>
        <v/>
      </c>
      <c r="AH28" s="16" t="str">
        <f t="shared" si="17"/>
        <v/>
      </c>
      <c r="AI28" s="16" t="str">
        <f t="shared" si="18"/>
        <v/>
      </c>
      <c r="AJ28" s="16" t="str">
        <f t="shared" si="19"/>
        <v/>
      </c>
      <c r="AK28" s="16" t="str">
        <f t="shared" si="20"/>
        <v/>
      </c>
      <c r="AL28" s="28"/>
      <c r="AM28" s="15" t="str">
        <f t="shared" si="21"/>
        <v/>
      </c>
      <c r="AN28" s="16" t="str">
        <f t="shared" si="22"/>
        <v/>
      </c>
      <c r="AO28" s="16" t="str">
        <f t="shared" si="23"/>
        <v/>
      </c>
      <c r="AP28" s="16" t="str">
        <f t="shared" si="24"/>
        <v/>
      </c>
      <c r="AQ28" s="16" t="str">
        <f t="shared" si="25"/>
        <v/>
      </c>
      <c r="AR28" s="19" t="str">
        <f t="shared" si="26"/>
        <v/>
      </c>
      <c r="AS28" s="27" t="str">
        <f t="shared" si="27"/>
        <v/>
      </c>
      <c r="AT28" s="18" t="str">
        <f t="shared" si="28"/>
        <v/>
      </c>
      <c r="AU28" s="42">
        <v>0</v>
      </c>
      <c r="AV28" s="17">
        <f t="shared" si="31"/>
        <v>0</v>
      </c>
      <c r="AW28" s="18">
        <f t="shared" si="32"/>
        <v>1</v>
      </c>
      <c r="AX28" s="4" t="str">
        <f t="shared" si="33"/>
        <v>=</v>
      </c>
      <c r="AY28" s="42"/>
      <c r="AZ28" s="4" t="str">
        <f t="shared" si="34"/>
        <v/>
      </c>
      <c r="BA28" s="4" t="str">
        <f t="shared" si="35"/>
        <v/>
      </c>
      <c r="BB28" s="29"/>
      <c r="BC28" s="4" t="str">
        <f t="shared" si="29"/>
        <v/>
      </c>
    </row>
    <row r="29" spans="1:55" ht="15">
      <c r="A29" s="54" t="str">
        <f t="shared" si="30"/>
        <v/>
      </c>
      <c r="B29" s="73" t="str">
        <f t="shared" si="0"/>
        <v/>
      </c>
      <c r="C29" s="73" t="str">
        <f t="shared" si="1"/>
        <v/>
      </c>
      <c r="D29" s="95" t="str">
        <f t="shared" si="2"/>
        <v/>
      </c>
      <c r="E29" s="81"/>
      <c r="F29" s="79"/>
      <c r="G29" s="79"/>
      <c r="H29" s="80"/>
      <c r="I29" s="80"/>
      <c r="J29" s="84"/>
      <c r="K29" s="84"/>
      <c r="L29" s="84"/>
      <c r="M29" s="84"/>
      <c r="N29" s="84"/>
      <c r="O29" s="84"/>
      <c r="P29" s="59" t="str">
        <f t="shared" si="3"/>
        <v/>
      </c>
      <c r="Q29" s="68" t="str">
        <f t="shared" si="4"/>
        <v/>
      </c>
      <c r="R29" s="54" t="str">
        <f t="shared" si="5"/>
        <v/>
      </c>
      <c r="S29" s="41"/>
      <c r="T29" s="28"/>
      <c r="U29" s="15" t="str">
        <f t="shared" si="6"/>
        <v/>
      </c>
      <c r="V29" s="16" t="str">
        <f t="shared" si="7"/>
        <v/>
      </c>
      <c r="W29" s="16" t="str">
        <f t="shared" si="8"/>
        <v/>
      </c>
      <c r="X29" s="16" t="str">
        <f t="shared" si="9"/>
        <v/>
      </c>
      <c r="Y29" s="16" t="str">
        <f t="shared" si="10"/>
        <v/>
      </c>
      <c r="Z29" s="28"/>
      <c r="AA29" s="15" t="str">
        <f t="shared" si="11"/>
        <v/>
      </c>
      <c r="AB29" s="16" t="str">
        <f t="shared" si="12"/>
        <v/>
      </c>
      <c r="AC29" s="16" t="str">
        <f t="shared" si="13"/>
        <v/>
      </c>
      <c r="AD29" s="16" t="str">
        <f t="shared" si="14"/>
        <v/>
      </c>
      <c r="AE29" s="16" t="str">
        <f t="shared" si="15"/>
        <v/>
      </c>
      <c r="AF29" s="28"/>
      <c r="AG29" s="15" t="str">
        <f t="shared" si="16"/>
        <v/>
      </c>
      <c r="AH29" s="16" t="str">
        <f t="shared" si="17"/>
        <v/>
      </c>
      <c r="AI29" s="16" t="str">
        <f t="shared" si="18"/>
        <v/>
      </c>
      <c r="AJ29" s="16" t="str">
        <f t="shared" si="19"/>
        <v/>
      </c>
      <c r="AK29" s="16" t="str">
        <f t="shared" si="20"/>
        <v/>
      </c>
      <c r="AL29" s="28"/>
      <c r="AM29" s="15" t="str">
        <f t="shared" si="21"/>
        <v/>
      </c>
      <c r="AN29" s="16" t="str">
        <f t="shared" si="22"/>
        <v/>
      </c>
      <c r="AO29" s="16" t="str">
        <f t="shared" si="23"/>
        <v/>
      </c>
      <c r="AP29" s="16" t="str">
        <f t="shared" si="24"/>
        <v/>
      </c>
      <c r="AQ29" s="16" t="str">
        <f t="shared" si="25"/>
        <v/>
      </c>
      <c r="AR29" s="19" t="str">
        <f t="shared" si="26"/>
        <v/>
      </c>
      <c r="AS29" s="27" t="str">
        <f t="shared" si="27"/>
        <v/>
      </c>
      <c r="AT29" s="18" t="str">
        <f t="shared" si="28"/>
        <v/>
      </c>
      <c r="AU29" s="42">
        <v>0</v>
      </c>
      <c r="AV29" s="17">
        <f t="shared" si="31"/>
        <v>0</v>
      </c>
      <c r="AW29" s="18">
        <f t="shared" si="32"/>
        <v>1</v>
      </c>
      <c r="AX29" s="4" t="str">
        <f t="shared" si="33"/>
        <v>=</v>
      </c>
      <c r="AY29" s="42"/>
      <c r="AZ29" s="4" t="str">
        <f t="shared" si="34"/>
        <v/>
      </c>
      <c r="BA29" s="4" t="str">
        <f t="shared" si="35"/>
        <v/>
      </c>
      <c r="BB29" s="29"/>
      <c r="BC29" s="4" t="str">
        <f t="shared" si="29"/>
        <v/>
      </c>
    </row>
    <row r="30" spans="1:55" ht="15">
      <c r="A30" s="54" t="str">
        <f t="shared" si="30"/>
        <v/>
      </c>
      <c r="B30" s="73" t="str">
        <f t="shared" si="0"/>
        <v/>
      </c>
      <c r="C30" s="73" t="str">
        <f t="shared" si="1"/>
        <v/>
      </c>
      <c r="D30" s="95" t="str">
        <f t="shared" si="2"/>
        <v/>
      </c>
      <c r="E30" s="81"/>
      <c r="F30" s="79"/>
      <c r="G30" s="79"/>
      <c r="H30" s="80"/>
      <c r="I30" s="80"/>
      <c r="J30" s="84"/>
      <c r="K30" s="84"/>
      <c r="L30" s="84"/>
      <c r="M30" s="84"/>
      <c r="N30" s="84"/>
      <c r="O30" s="84"/>
      <c r="P30" s="59" t="str">
        <f t="shared" si="3"/>
        <v/>
      </c>
      <c r="Q30" s="68" t="str">
        <f t="shared" si="4"/>
        <v/>
      </c>
      <c r="R30" s="54" t="str">
        <f t="shared" si="5"/>
        <v/>
      </c>
      <c r="S30" s="41"/>
      <c r="T30" s="28"/>
      <c r="U30" s="15" t="str">
        <f t="shared" si="6"/>
        <v/>
      </c>
      <c r="V30" s="16" t="str">
        <f t="shared" si="7"/>
        <v/>
      </c>
      <c r="W30" s="16" t="str">
        <f t="shared" si="8"/>
        <v/>
      </c>
      <c r="X30" s="16" t="str">
        <f t="shared" si="9"/>
        <v/>
      </c>
      <c r="Y30" s="16" t="str">
        <f t="shared" si="10"/>
        <v/>
      </c>
      <c r="Z30" s="28"/>
      <c r="AA30" s="15" t="str">
        <f t="shared" si="11"/>
        <v/>
      </c>
      <c r="AB30" s="16" t="str">
        <f t="shared" si="12"/>
        <v/>
      </c>
      <c r="AC30" s="16" t="str">
        <f t="shared" si="13"/>
        <v/>
      </c>
      <c r="AD30" s="16" t="str">
        <f t="shared" si="14"/>
        <v/>
      </c>
      <c r="AE30" s="16" t="str">
        <f t="shared" si="15"/>
        <v/>
      </c>
      <c r="AF30" s="28"/>
      <c r="AG30" s="15" t="str">
        <f t="shared" si="16"/>
        <v/>
      </c>
      <c r="AH30" s="16" t="str">
        <f t="shared" si="17"/>
        <v/>
      </c>
      <c r="AI30" s="16" t="str">
        <f t="shared" si="18"/>
        <v/>
      </c>
      <c r="AJ30" s="16" t="str">
        <f t="shared" si="19"/>
        <v/>
      </c>
      <c r="AK30" s="16" t="str">
        <f t="shared" si="20"/>
        <v/>
      </c>
      <c r="AL30" s="28"/>
      <c r="AM30" s="15" t="str">
        <f t="shared" si="21"/>
        <v/>
      </c>
      <c r="AN30" s="16" t="str">
        <f t="shared" si="22"/>
        <v/>
      </c>
      <c r="AO30" s="16" t="str">
        <f t="shared" si="23"/>
        <v/>
      </c>
      <c r="AP30" s="16" t="str">
        <f t="shared" si="24"/>
        <v/>
      </c>
      <c r="AQ30" s="16" t="str">
        <f t="shared" si="25"/>
        <v/>
      </c>
      <c r="AR30" s="19" t="str">
        <f t="shared" si="26"/>
        <v/>
      </c>
      <c r="AS30" s="27" t="str">
        <f t="shared" si="27"/>
        <v/>
      </c>
      <c r="AT30" s="18" t="str">
        <f t="shared" si="28"/>
        <v/>
      </c>
      <c r="AU30" s="42">
        <v>0</v>
      </c>
      <c r="AV30" s="17">
        <f t="shared" si="31"/>
        <v>0</v>
      </c>
      <c r="AW30" s="18">
        <f t="shared" si="32"/>
        <v>1</v>
      </c>
      <c r="AX30" s="4" t="str">
        <f t="shared" si="33"/>
        <v>=</v>
      </c>
      <c r="AY30" s="42"/>
      <c r="AZ30" s="4" t="str">
        <f t="shared" si="34"/>
        <v/>
      </c>
      <c r="BA30" s="4" t="str">
        <f t="shared" si="35"/>
        <v/>
      </c>
      <c r="BB30" s="29"/>
      <c r="BC30" s="4" t="str">
        <f t="shared" si="29"/>
        <v/>
      </c>
    </row>
    <row r="31" spans="1:55" ht="15">
      <c r="A31" s="54" t="str">
        <f t="shared" si="30"/>
        <v/>
      </c>
      <c r="B31" s="73" t="str">
        <f t="shared" si="0"/>
        <v/>
      </c>
      <c r="C31" s="73" t="str">
        <f t="shared" si="1"/>
        <v/>
      </c>
      <c r="D31" s="95" t="str">
        <f t="shared" si="2"/>
        <v/>
      </c>
      <c r="E31" s="81"/>
      <c r="F31" s="79"/>
      <c r="G31" s="79"/>
      <c r="H31" s="80"/>
      <c r="I31" s="80"/>
      <c r="J31" s="84"/>
      <c r="K31" s="84"/>
      <c r="L31" s="84"/>
      <c r="M31" s="84"/>
      <c r="N31" s="84"/>
      <c r="O31" s="84"/>
      <c r="P31" s="59" t="str">
        <f t="shared" si="3"/>
        <v/>
      </c>
      <c r="Q31" s="68" t="str">
        <f t="shared" si="4"/>
        <v/>
      </c>
      <c r="R31" s="54" t="str">
        <f t="shared" si="5"/>
        <v/>
      </c>
      <c r="S31" s="41"/>
      <c r="T31" s="28"/>
      <c r="U31" s="15" t="str">
        <f t="shared" si="6"/>
        <v/>
      </c>
      <c r="V31" s="16" t="str">
        <f t="shared" si="7"/>
        <v/>
      </c>
      <c r="W31" s="16" t="str">
        <f t="shared" si="8"/>
        <v/>
      </c>
      <c r="X31" s="16" t="str">
        <f t="shared" si="9"/>
        <v/>
      </c>
      <c r="Y31" s="16" t="str">
        <f t="shared" si="10"/>
        <v/>
      </c>
      <c r="Z31" s="28"/>
      <c r="AA31" s="15" t="str">
        <f t="shared" si="11"/>
        <v/>
      </c>
      <c r="AB31" s="16" t="str">
        <f t="shared" si="12"/>
        <v/>
      </c>
      <c r="AC31" s="16" t="str">
        <f t="shared" si="13"/>
        <v/>
      </c>
      <c r="AD31" s="16" t="str">
        <f t="shared" si="14"/>
        <v/>
      </c>
      <c r="AE31" s="16" t="str">
        <f t="shared" si="15"/>
        <v/>
      </c>
      <c r="AF31" s="28"/>
      <c r="AG31" s="15" t="str">
        <f t="shared" si="16"/>
        <v/>
      </c>
      <c r="AH31" s="16" t="str">
        <f t="shared" si="17"/>
        <v/>
      </c>
      <c r="AI31" s="16" t="str">
        <f t="shared" si="18"/>
        <v/>
      </c>
      <c r="AJ31" s="16" t="str">
        <f t="shared" si="19"/>
        <v/>
      </c>
      <c r="AK31" s="16" t="str">
        <f t="shared" si="20"/>
        <v/>
      </c>
      <c r="AL31" s="28"/>
      <c r="AM31" s="15" t="str">
        <f t="shared" si="21"/>
        <v/>
      </c>
      <c r="AN31" s="16" t="str">
        <f t="shared" si="22"/>
        <v/>
      </c>
      <c r="AO31" s="16" t="str">
        <f t="shared" si="23"/>
        <v/>
      </c>
      <c r="AP31" s="16" t="str">
        <f t="shared" si="24"/>
        <v/>
      </c>
      <c r="AQ31" s="16" t="str">
        <f t="shared" si="25"/>
        <v/>
      </c>
      <c r="AR31" s="19" t="str">
        <f t="shared" si="26"/>
        <v/>
      </c>
      <c r="AS31" s="27" t="str">
        <f t="shared" si="27"/>
        <v/>
      </c>
      <c r="AT31" s="18" t="str">
        <f t="shared" si="28"/>
        <v/>
      </c>
      <c r="AU31" s="42">
        <v>0</v>
      </c>
      <c r="AV31" s="17">
        <f t="shared" si="31"/>
        <v>0</v>
      </c>
      <c r="AW31" s="18">
        <f t="shared" si="32"/>
        <v>1</v>
      </c>
      <c r="AX31" s="4" t="str">
        <f t="shared" si="33"/>
        <v>=</v>
      </c>
      <c r="AY31" s="42"/>
      <c r="AZ31" s="4" t="str">
        <f t="shared" si="34"/>
        <v/>
      </c>
      <c r="BA31" s="4" t="str">
        <f t="shared" si="35"/>
        <v/>
      </c>
      <c r="BB31" s="29"/>
      <c r="BC31" s="4" t="str">
        <f t="shared" si="29"/>
        <v/>
      </c>
    </row>
    <row r="32" spans="1:55" ht="15">
      <c r="A32" s="54" t="str">
        <f t="shared" si="30"/>
        <v/>
      </c>
      <c r="B32" s="73" t="str">
        <f t="shared" si="0"/>
        <v/>
      </c>
      <c r="C32" s="73" t="str">
        <f t="shared" si="1"/>
        <v/>
      </c>
      <c r="D32" s="95" t="str">
        <f t="shared" si="2"/>
        <v/>
      </c>
      <c r="E32" s="81"/>
      <c r="F32" s="81"/>
      <c r="G32" s="81"/>
      <c r="H32" s="81"/>
      <c r="I32" s="81"/>
      <c r="J32" s="84"/>
      <c r="K32" s="84"/>
      <c r="L32" s="84"/>
      <c r="M32" s="84"/>
      <c r="N32" s="84"/>
      <c r="O32" s="84"/>
      <c r="P32" s="59" t="str">
        <f t="shared" si="3"/>
        <v/>
      </c>
      <c r="Q32" s="68" t="str">
        <f t="shared" si="4"/>
        <v/>
      </c>
      <c r="R32" s="54" t="str">
        <f t="shared" si="5"/>
        <v/>
      </c>
      <c r="S32" s="41"/>
      <c r="T32" s="28"/>
      <c r="U32" s="15" t="str">
        <f t="shared" si="6"/>
        <v/>
      </c>
      <c r="V32" s="16" t="str">
        <f t="shared" si="7"/>
        <v/>
      </c>
      <c r="W32" s="16" t="str">
        <f t="shared" si="8"/>
        <v/>
      </c>
      <c r="X32" s="16" t="str">
        <f t="shared" si="9"/>
        <v/>
      </c>
      <c r="Y32" s="16" t="str">
        <f t="shared" si="10"/>
        <v/>
      </c>
      <c r="Z32" s="28"/>
      <c r="AA32" s="15" t="str">
        <f t="shared" si="11"/>
        <v/>
      </c>
      <c r="AB32" s="16" t="str">
        <f t="shared" si="12"/>
        <v/>
      </c>
      <c r="AC32" s="16" t="str">
        <f t="shared" si="13"/>
        <v/>
      </c>
      <c r="AD32" s="16" t="str">
        <f t="shared" si="14"/>
        <v/>
      </c>
      <c r="AE32" s="16" t="str">
        <f t="shared" si="15"/>
        <v/>
      </c>
      <c r="AF32" s="28"/>
      <c r="AG32" s="15" t="str">
        <f t="shared" si="16"/>
        <v/>
      </c>
      <c r="AH32" s="16" t="str">
        <f t="shared" si="17"/>
        <v/>
      </c>
      <c r="AI32" s="16" t="str">
        <f t="shared" si="18"/>
        <v/>
      </c>
      <c r="AJ32" s="16" t="str">
        <f t="shared" si="19"/>
        <v/>
      </c>
      <c r="AK32" s="16" t="str">
        <f t="shared" si="20"/>
        <v/>
      </c>
      <c r="AL32" s="28"/>
      <c r="AM32" s="15" t="str">
        <f t="shared" si="21"/>
        <v/>
      </c>
      <c r="AN32" s="16" t="str">
        <f t="shared" si="22"/>
        <v/>
      </c>
      <c r="AO32" s="16" t="str">
        <f t="shared" si="23"/>
        <v/>
      </c>
      <c r="AP32" s="16" t="str">
        <f t="shared" si="24"/>
        <v/>
      </c>
      <c r="AQ32" s="16" t="str">
        <f t="shared" si="25"/>
        <v/>
      </c>
      <c r="AR32" s="19" t="str">
        <f t="shared" si="26"/>
        <v/>
      </c>
      <c r="AS32" s="27" t="str">
        <f t="shared" si="27"/>
        <v/>
      </c>
      <c r="AT32" s="18" t="str">
        <f t="shared" si="28"/>
        <v/>
      </c>
      <c r="AU32" s="42">
        <v>0</v>
      </c>
      <c r="AV32" s="17">
        <f t="shared" si="31"/>
        <v>0</v>
      </c>
      <c r="AW32" s="18">
        <f t="shared" si="32"/>
        <v>1</v>
      </c>
      <c r="AX32" s="4" t="str">
        <f t="shared" si="33"/>
        <v>=</v>
      </c>
      <c r="AY32" s="42"/>
      <c r="AZ32" s="4" t="str">
        <f t="shared" si="34"/>
        <v/>
      </c>
      <c r="BA32" s="4" t="str">
        <f t="shared" si="35"/>
        <v/>
      </c>
      <c r="BB32" s="29"/>
      <c r="BC32" s="4" t="str">
        <f t="shared" si="29"/>
        <v/>
      </c>
    </row>
    <row r="33" spans="1:55" ht="15" hidden="1">
      <c r="A33" s="54" t="str">
        <f t="shared" si="30"/>
        <v/>
      </c>
      <c r="B33" s="54" t="str">
        <f t="shared" ref="B33:B55" si="37">Q33</f>
        <v/>
      </c>
      <c r="C33" s="54" t="str">
        <f t="shared" ref="C33:C55" si="38">IF(B33="","",IF(COUNTIF($B$10:$B$107,B33)&gt;1, "=", ""))</f>
        <v/>
      </c>
      <c r="D33" s="55" t="str">
        <f t="shared" ref="D33:D55" si="39">IF(Q33&lt;=I$61,"FINALE","")</f>
        <v/>
      </c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9"/>
      <c r="Q33" s="54" t="str">
        <f t="shared" ref="Q33:Q55" si="40">IF(P33="", "", RANK(P33,$P$10:$P$108,0))</f>
        <v/>
      </c>
      <c r="R33" s="54" t="str">
        <f t="shared" ref="R33:R55" si="41">IF(Q33="","",IF(COUNTIF($Q$10:$Q$108,Q33)&gt;1, "=", ""))</f>
        <v/>
      </c>
      <c r="S33" s="41"/>
      <c r="T33" s="28"/>
      <c r="U33" s="15" t="str">
        <f t="shared" si="6"/>
        <v/>
      </c>
      <c r="V33" s="16" t="str">
        <f t="shared" si="7"/>
        <v/>
      </c>
      <c r="W33" s="16" t="str">
        <f t="shared" si="8"/>
        <v/>
      </c>
      <c r="X33" s="16" t="str">
        <f t="shared" si="9"/>
        <v/>
      </c>
      <c r="Y33" s="16" t="str">
        <f t="shared" si="10"/>
        <v/>
      </c>
      <c r="Z33" s="28"/>
      <c r="AA33" s="15" t="str">
        <f t="shared" si="11"/>
        <v/>
      </c>
      <c r="AB33" s="16" t="str">
        <f t="shared" si="12"/>
        <v/>
      </c>
      <c r="AC33" s="16" t="str">
        <f t="shared" si="13"/>
        <v/>
      </c>
      <c r="AD33" s="16" t="str">
        <f t="shared" si="14"/>
        <v/>
      </c>
      <c r="AE33" s="16" t="str">
        <f t="shared" si="15"/>
        <v/>
      </c>
      <c r="AF33" s="28"/>
      <c r="AG33" s="15" t="str">
        <f t="shared" si="16"/>
        <v/>
      </c>
      <c r="AH33" s="16" t="str">
        <f t="shared" si="17"/>
        <v/>
      </c>
      <c r="AI33" s="16" t="str">
        <f t="shared" si="18"/>
        <v/>
      </c>
      <c r="AJ33" s="16" t="str">
        <f t="shared" si="19"/>
        <v/>
      </c>
      <c r="AK33" s="16" t="str">
        <f t="shared" si="20"/>
        <v/>
      </c>
      <c r="AL33" s="28"/>
      <c r="AM33" s="15" t="str">
        <f t="shared" si="21"/>
        <v/>
      </c>
      <c r="AN33" s="16" t="str">
        <f t="shared" si="22"/>
        <v/>
      </c>
      <c r="AO33" s="16" t="str">
        <f t="shared" si="23"/>
        <v/>
      </c>
      <c r="AP33" s="16" t="str">
        <f t="shared" si="24"/>
        <v/>
      </c>
      <c r="AQ33" s="16" t="str">
        <f t="shared" si="25"/>
        <v/>
      </c>
      <c r="AR33" s="19" t="str">
        <f t="shared" si="26"/>
        <v/>
      </c>
      <c r="AS33" s="27" t="str">
        <f t="shared" si="27"/>
        <v/>
      </c>
      <c r="AT33" s="18" t="str">
        <f t="shared" si="28"/>
        <v/>
      </c>
      <c r="AU33" s="42">
        <v>0</v>
      </c>
      <c r="AV33" s="17">
        <f t="shared" si="31"/>
        <v>0</v>
      </c>
      <c r="AW33" s="18">
        <f t="shared" si="32"/>
        <v>1</v>
      </c>
      <c r="AX33" s="4" t="str">
        <f t="shared" si="33"/>
        <v>=</v>
      </c>
      <c r="AY33" s="42"/>
      <c r="AZ33" s="4" t="str">
        <f t="shared" si="34"/>
        <v/>
      </c>
      <c r="BA33" s="4" t="str">
        <f t="shared" si="35"/>
        <v/>
      </c>
      <c r="BB33" s="29"/>
      <c r="BC33" s="4" t="str">
        <f t="shared" si="29"/>
        <v/>
      </c>
    </row>
    <row r="34" spans="1:55" ht="15" hidden="1">
      <c r="A34" s="54" t="str">
        <f t="shared" si="30"/>
        <v/>
      </c>
      <c r="B34" s="54" t="str">
        <f t="shared" si="37"/>
        <v/>
      </c>
      <c r="C34" s="54" t="str">
        <f t="shared" si="38"/>
        <v/>
      </c>
      <c r="D34" s="55" t="str">
        <f t="shared" si="39"/>
        <v/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9"/>
      <c r="Q34" s="54" t="str">
        <f t="shared" si="40"/>
        <v/>
      </c>
      <c r="R34" s="54" t="str">
        <f t="shared" si="41"/>
        <v/>
      </c>
      <c r="S34" s="41"/>
      <c r="T34" s="28"/>
      <c r="U34" s="15" t="str">
        <f t="shared" si="6"/>
        <v/>
      </c>
      <c r="V34" s="16" t="str">
        <f t="shared" si="7"/>
        <v/>
      </c>
      <c r="W34" s="16" t="str">
        <f t="shared" si="8"/>
        <v/>
      </c>
      <c r="X34" s="16" t="str">
        <f t="shared" si="9"/>
        <v/>
      </c>
      <c r="Y34" s="16" t="str">
        <f t="shared" si="10"/>
        <v/>
      </c>
      <c r="Z34" s="28"/>
      <c r="AA34" s="15" t="str">
        <f t="shared" si="11"/>
        <v/>
      </c>
      <c r="AB34" s="16" t="str">
        <f t="shared" si="12"/>
        <v/>
      </c>
      <c r="AC34" s="16" t="str">
        <f t="shared" si="13"/>
        <v/>
      </c>
      <c r="AD34" s="16" t="str">
        <f t="shared" si="14"/>
        <v/>
      </c>
      <c r="AE34" s="16" t="str">
        <f t="shared" si="15"/>
        <v/>
      </c>
      <c r="AF34" s="28"/>
      <c r="AG34" s="15" t="str">
        <f t="shared" si="16"/>
        <v/>
      </c>
      <c r="AH34" s="16" t="str">
        <f t="shared" si="17"/>
        <v/>
      </c>
      <c r="AI34" s="16" t="str">
        <f t="shared" si="18"/>
        <v/>
      </c>
      <c r="AJ34" s="16" t="str">
        <f t="shared" si="19"/>
        <v/>
      </c>
      <c r="AK34" s="16" t="str">
        <f t="shared" si="20"/>
        <v/>
      </c>
      <c r="AL34" s="28"/>
      <c r="AM34" s="15" t="str">
        <f t="shared" si="21"/>
        <v/>
      </c>
      <c r="AN34" s="16" t="str">
        <f t="shared" si="22"/>
        <v/>
      </c>
      <c r="AO34" s="16" t="str">
        <f t="shared" si="23"/>
        <v/>
      </c>
      <c r="AP34" s="16" t="str">
        <f t="shared" si="24"/>
        <v/>
      </c>
      <c r="AQ34" s="16" t="str">
        <f t="shared" si="25"/>
        <v/>
      </c>
      <c r="AR34" s="19" t="str">
        <f t="shared" si="26"/>
        <v/>
      </c>
      <c r="AS34" s="27" t="str">
        <f t="shared" si="27"/>
        <v/>
      </c>
      <c r="AT34" s="18" t="str">
        <f t="shared" si="28"/>
        <v/>
      </c>
      <c r="AU34" s="42">
        <v>0</v>
      </c>
      <c r="AV34" s="17">
        <f t="shared" si="31"/>
        <v>0</v>
      </c>
      <c r="AW34" s="18">
        <f t="shared" si="32"/>
        <v>1</v>
      </c>
      <c r="AX34" s="4" t="str">
        <f t="shared" si="33"/>
        <v>=</v>
      </c>
      <c r="AY34" s="42"/>
      <c r="AZ34" s="4" t="str">
        <f t="shared" si="34"/>
        <v/>
      </c>
      <c r="BA34" s="4" t="str">
        <f t="shared" si="35"/>
        <v/>
      </c>
      <c r="BB34" s="29"/>
      <c r="BC34" s="4" t="str">
        <f t="shared" si="29"/>
        <v/>
      </c>
    </row>
    <row r="35" spans="1:55" ht="15" hidden="1">
      <c r="A35" s="54" t="str">
        <f t="shared" si="30"/>
        <v/>
      </c>
      <c r="B35" s="54" t="str">
        <f t="shared" si="37"/>
        <v/>
      </c>
      <c r="C35" s="54" t="str">
        <f t="shared" si="38"/>
        <v/>
      </c>
      <c r="D35" s="55" t="str">
        <f t="shared" si="39"/>
        <v/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9"/>
      <c r="Q35" s="54" t="str">
        <f t="shared" si="40"/>
        <v/>
      </c>
      <c r="R35" s="54" t="str">
        <f t="shared" si="41"/>
        <v/>
      </c>
      <c r="S35" s="41"/>
      <c r="T35" s="28"/>
      <c r="U35" s="15" t="str">
        <f t="shared" si="6"/>
        <v/>
      </c>
      <c r="V35" s="16" t="str">
        <f t="shared" si="7"/>
        <v/>
      </c>
      <c r="W35" s="16" t="str">
        <f t="shared" si="8"/>
        <v/>
      </c>
      <c r="X35" s="16" t="str">
        <f t="shared" si="9"/>
        <v/>
      </c>
      <c r="Y35" s="16" t="str">
        <f t="shared" si="10"/>
        <v/>
      </c>
      <c r="Z35" s="28"/>
      <c r="AA35" s="15" t="str">
        <f t="shared" si="11"/>
        <v/>
      </c>
      <c r="AB35" s="16" t="str">
        <f t="shared" si="12"/>
        <v/>
      </c>
      <c r="AC35" s="16" t="str">
        <f t="shared" si="13"/>
        <v/>
      </c>
      <c r="AD35" s="16" t="str">
        <f t="shared" si="14"/>
        <v/>
      </c>
      <c r="AE35" s="16" t="str">
        <f t="shared" si="15"/>
        <v/>
      </c>
      <c r="AF35" s="28"/>
      <c r="AG35" s="15" t="str">
        <f t="shared" si="16"/>
        <v/>
      </c>
      <c r="AH35" s="16" t="str">
        <f t="shared" si="17"/>
        <v/>
      </c>
      <c r="AI35" s="16" t="str">
        <f t="shared" si="18"/>
        <v/>
      </c>
      <c r="AJ35" s="16" t="str">
        <f t="shared" si="19"/>
        <v/>
      </c>
      <c r="AK35" s="16" t="str">
        <f t="shared" si="20"/>
        <v/>
      </c>
      <c r="AL35" s="28"/>
      <c r="AM35" s="15" t="str">
        <f t="shared" si="21"/>
        <v/>
      </c>
      <c r="AN35" s="16" t="str">
        <f t="shared" si="22"/>
        <v/>
      </c>
      <c r="AO35" s="16" t="str">
        <f t="shared" si="23"/>
        <v/>
      </c>
      <c r="AP35" s="16" t="str">
        <f t="shared" si="24"/>
        <v/>
      </c>
      <c r="AQ35" s="16" t="str">
        <f t="shared" si="25"/>
        <v/>
      </c>
      <c r="AR35" s="19" t="str">
        <f t="shared" si="26"/>
        <v/>
      </c>
      <c r="AS35" s="27" t="str">
        <f t="shared" si="27"/>
        <v/>
      </c>
      <c r="AT35" s="18" t="str">
        <f t="shared" si="28"/>
        <v/>
      </c>
      <c r="AU35" s="42">
        <v>0</v>
      </c>
      <c r="AV35" s="17">
        <f t="shared" si="31"/>
        <v>0</v>
      </c>
      <c r="AW35" s="18">
        <f t="shared" si="32"/>
        <v>1</v>
      </c>
      <c r="AX35" s="4" t="str">
        <f t="shared" si="33"/>
        <v>=</v>
      </c>
      <c r="AY35" s="42"/>
      <c r="AZ35" s="4" t="str">
        <f t="shared" si="34"/>
        <v/>
      </c>
      <c r="BA35" s="4" t="str">
        <f t="shared" si="35"/>
        <v/>
      </c>
      <c r="BB35" s="29"/>
      <c r="BC35" s="4" t="str">
        <f t="shared" si="29"/>
        <v/>
      </c>
    </row>
    <row r="36" spans="1:55" ht="15" hidden="1">
      <c r="A36" s="54" t="str">
        <f t="shared" si="30"/>
        <v/>
      </c>
      <c r="B36" s="54" t="str">
        <f t="shared" si="37"/>
        <v/>
      </c>
      <c r="C36" s="54" t="str">
        <f t="shared" si="38"/>
        <v/>
      </c>
      <c r="D36" s="55" t="str">
        <f t="shared" si="39"/>
        <v/>
      </c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9"/>
      <c r="Q36" s="54" t="str">
        <f t="shared" si="40"/>
        <v/>
      </c>
      <c r="R36" s="54" t="str">
        <f t="shared" si="41"/>
        <v/>
      </c>
      <c r="S36" s="41"/>
      <c r="T36" s="28"/>
      <c r="U36" s="15" t="str">
        <f t="shared" si="6"/>
        <v/>
      </c>
      <c r="V36" s="16" t="str">
        <f t="shared" si="7"/>
        <v/>
      </c>
      <c r="W36" s="16" t="str">
        <f t="shared" si="8"/>
        <v/>
      </c>
      <c r="X36" s="16" t="str">
        <f t="shared" si="9"/>
        <v/>
      </c>
      <c r="Y36" s="16" t="str">
        <f t="shared" si="10"/>
        <v/>
      </c>
      <c r="Z36" s="28"/>
      <c r="AA36" s="15" t="str">
        <f t="shared" si="11"/>
        <v/>
      </c>
      <c r="AB36" s="16" t="str">
        <f t="shared" si="12"/>
        <v/>
      </c>
      <c r="AC36" s="16" t="str">
        <f t="shared" si="13"/>
        <v/>
      </c>
      <c r="AD36" s="16" t="str">
        <f t="shared" si="14"/>
        <v/>
      </c>
      <c r="AE36" s="16" t="str">
        <f t="shared" si="15"/>
        <v/>
      </c>
      <c r="AF36" s="28"/>
      <c r="AG36" s="15" t="str">
        <f t="shared" si="16"/>
        <v/>
      </c>
      <c r="AH36" s="16" t="str">
        <f t="shared" si="17"/>
        <v/>
      </c>
      <c r="AI36" s="16" t="str">
        <f t="shared" si="18"/>
        <v/>
      </c>
      <c r="AJ36" s="16" t="str">
        <f t="shared" si="19"/>
        <v/>
      </c>
      <c r="AK36" s="16" t="str">
        <f t="shared" si="20"/>
        <v/>
      </c>
      <c r="AL36" s="28"/>
      <c r="AM36" s="15" t="str">
        <f t="shared" si="21"/>
        <v/>
      </c>
      <c r="AN36" s="16" t="str">
        <f t="shared" si="22"/>
        <v/>
      </c>
      <c r="AO36" s="16" t="str">
        <f t="shared" si="23"/>
        <v/>
      </c>
      <c r="AP36" s="16" t="str">
        <f t="shared" si="24"/>
        <v/>
      </c>
      <c r="AQ36" s="16" t="str">
        <f t="shared" si="25"/>
        <v/>
      </c>
      <c r="AR36" s="19" t="str">
        <f t="shared" si="26"/>
        <v/>
      </c>
      <c r="AS36" s="27" t="str">
        <f t="shared" si="27"/>
        <v/>
      </c>
      <c r="AT36" s="18" t="str">
        <f t="shared" si="28"/>
        <v/>
      </c>
      <c r="AU36" s="42">
        <v>0</v>
      </c>
      <c r="AV36" s="17">
        <f t="shared" si="31"/>
        <v>0</v>
      </c>
      <c r="AW36" s="18">
        <f t="shared" si="32"/>
        <v>1</v>
      </c>
      <c r="AX36" s="4" t="str">
        <f t="shared" si="33"/>
        <v>=</v>
      </c>
      <c r="AY36" s="42"/>
      <c r="AZ36" s="4" t="str">
        <f t="shared" si="34"/>
        <v/>
      </c>
      <c r="BA36" s="4" t="str">
        <f t="shared" si="35"/>
        <v/>
      </c>
      <c r="BB36" s="29"/>
      <c r="BC36" s="4" t="str">
        <f t="shared" si="29"/>
        <v/>
      </c>
    </row>
    <row r="37" spans="1:55" ht="15" hidden="1">
      <c r="A37" s="54" t="str">
        <f t="shared" si="30"/>
        <v/>
      </c>
      <c r="B37" s="54" t="str">
        <f t="shared" si="37"/>
        <v/>
      </c>
      <c r="C37" s="54" t="str">
        <f t="shared" si="38"/>
        <v/>
      </c>
      <c r="D37" s="55" t="str">
        <f t="shared" si="39"/>
        <v/>
      </c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9"/>
      <c r="Q37" s="54" t="str">
        <f t="shared" si="40"/>
        <v/>
      </c>
      <c r="R37" s="54" t="str">
        <f t="shared" si="41"/>
        <v/>
      </c>
      <c r="S37" s="41"/>
      <c r="T37" s="28"/>
      <c r="U37" s="15" t="str">
        <f t="shared" si="6"/>
        <v/>
      </c>
      <c r="V37" s="16" t="str">
        <f t="shared" si="7"/>
        <v/>
      </c>
      <c r="W37" s="16" t="str">
        <f t="shared" si="8"/>
        <v/>
      </c>
      <c r="X37" s="16" t="str">
        <f t="shared" si="9"/>
        <v/>
      </c>
      <c r="Y37" s="16" t="str">
        <f t="shared" si="10"/>
        <v/>
      </c>
      <c r="Z37" s="28"/>
      <c r="AA37" s="15" t="str">
        <f t="shared" si="11"/>
        <v/>
      </c>
      <c r="AB37" s="16" t="str">
        <f t="shared" si="12"/>
        <v/>
      </c>
      <c r="AC37" s="16" t="str">
        <f t="shared" si="13"/>
        <v/>
      </c>
      <c r="AD37" s="16" t="str">
        <f t="shared" si="14"/>
        <v/>
      </c>
      <c r="AE37" s="16" t="str">
        <f t="shared" si="15"/>
        <v/>
      </c>
      <c r="AF37" s="28"/>
      <c r="AG37" s="15" t="str">
        <f t="shared" si="16"/>
        <v/>
      </c>
      <c r="AH37" s="16" t="str">
        <f t="shared" si="17"/>
        <v/>
      </c>
      <c r="AI37" s="16" t="str">
        <f t="shared" si="18"/>
        <v/>
      </c>
      <c r="AJ37" s="16" t="str">
        <f t="shared" si="19"/>
        <v/>
      </c>
      <c r="AK37" s="16" t="str">
        <f t="shared" si="20"/>
        <v/>
      </c>
      <c r="AL37" s="28"/>
      <c r="AM37" s="15" t="str">
        <f t="shared" si="21"/>
        <v/>
      </c>
      <c r="AN37" s="16" t="str">
        <f t="shared" si="22"/>
        <v/>
      </c>
      <c r="AO37" s="16" t="str">
        <f t="shared" si="23"/>
        <v/>
      </c>
      <c r="AP37" s="16" t="str">
        <f t="shared" si="24"/>
        <v/>
      </c>
      <c r="AQ37" s="16" t="str">
        <f t="shared" si="25"/>
        <v/>
      </c>
      <c r="AR37" s="19" t="str">
        <f t="shared" si="26"/>
        <v/>
      </c>
      <c r="AS37" s="27" t="str">
        <f t="shared" si="27"/>
        <v/>
      </c>
      <c r="AT37" s="18" t="str">
        <f t="shared" si="28"/>
        <v/>
      </c>
      <c r="AU37" s="42">
        <v>0</v>
      </c>
      <c r="AV37" s="17">
        <f t="shared" si="31"/>
        <v>0</v>
      </c>
      <c r="AW37" s="18">
        <f t="shared" si="32"/>
        <v>1</v>
      </c>
      <c r="AX37" s="4" t="str">
        <f t="shared" si="33"/>
        <v>=</v>
      </c>
      <c r="AY37" s="42"/>
      <c r="AZ37" s="4" t="str">
        <f t="shared" si="34"/>
        <v/>
      </c>
      <c r="BA37" s="4" t="str">
        <f t="shared" si="35"/>
        <v/>
      </c>
      <c r="BB37" s="29"/>
      <c r="BC37" s="4" t="str">
        <f t="shared" si="29"/>
        <v/>
      </c>
    </row>
    <row r="38" spans="1:55" ht="15" hidden="1">
      <c r="A38" s="54" t="str">
        <f t="shared" si="30"/>
        <v/>
      </c>
      <c r="B38" s="54" t="str">
        <f t="shared" si="37"/>
        <v/>
      </c>
      <c r="C38" s="54" t="str">
        <f t="shared" si="38"/>
        <v/>
      </c>
      <c r="D38" s="55" t="str">
        <f t="shared" si="39"/>
        <v/>
      </c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9"/>
      <c r="Q38" s="54" t="str">
        <f t="shared" si="40"/>
        <v/>
      </c>
      <c r="R38" s="54" t="str">
        <f t="shared" si="41"/>
        <v/>
      </c>
      <c r="S38" s="41"/>
      <c r="T38" s="28"/>
      <c r="U38" s="15" t="str">
        <f t="shared" si="6"/>
        <v/>
      </c>
      <c r="V38" s="16" t="str">
        <f t="shared" si="7"/>
        <v/>
      </c>
      <c r="W38" s="16" t="str">
        <f t="shared" si="8"/>
        <v/>
      </c>
      <c r="X38" s="16" t="str">
        <f t="shared" si="9"/>
        <v/>
      </c>
      <c r="Y38" s="16" t="str">
        <f t="shared" si="10"/>
        <v/>
      </c>
      <c r="Z38" s="28"/>
      <c r="AA38" s="15" t="str">
        <f t="shared" si="11"/>
        <v/>
      </c>
      <c r="AB38" s="16" t="str">
        <f t="shared" si="12"/>
        <v/>
      </c>
      <c r="AC38" s="16" t="str">
        <f t="shared" si="13"/>
        <v/>
      </c>
      <c r="AD38" s="16" t="str">
        <f t="shared" si="14"/>
        <v/>
      </c>
      <c r="AE38" s="16" t="str">
        <f t="shared" si="15"/>
        <v/>
      </c>
      <c r="AF38" s="28"/>
      <c r="AG38" s="15" t="str">
        <f t="shared" si="16"/>
        <v/>
      </c>
      <c r="AH38" s="16" t="str">
        <f t="shared" si="17"/>
        <v/>
      </c>
      <c r="AI38" s="16" t="str">
        <f t="shared" si="18"/>
        <v/>
      </c>
      <c r="AJ38" s="16" t="str">
        <f t="shared" si="19"/>
        <v/>
      </c>
      <c r="AK38" s="16" t="str">
        <f t="shared" si="20"/>
        <v/>
      </c>
      <c r="AL38" s="28"/>
      <c r="AM38" s="15" t="str">
        <f t="shared" si="21"/>
        <v/>
      </c>
      <c r="AN38" s="16" t="str">
        <f t="shared" si="22"/>
        <v/>
      </c>
      <c r="AO38" s="16" t="str">
        <f t="shared" si="23"/>
        <v/>
      </c>
      <c r="AP38" s="16" t="str">
        <f t="shared" si="24"/>
        <v/>
      </c>
      <c r="AQ38" s="16" t="str">
        <f t="shared" si="25"/>
        <v/>
      </c>
      <c r="AR38" s="19" t="str">
        <f t="shared" si="26"/>
        <v/>
      </c>
      <c r="AS38" s="27" t="str">
        <f t="shared" si="27"/>
        <v/>
      </c>
      <c r="AT38" s="18" t="str">
        <f t="shared" si="28"/>
        <v/>
      </c>
      <c r="AU38" s="42">
        <v>0</v>
      </c>
      <c r="AV38" s="17">
        <f t="shared" si="31"/>
        <v>0</v>
      </c>
      <c r="AW38" s="18">
        <f t="shared" si="32"/>
        <v>1</v>
      </c>
      <c r="AX38" s="4" t="str">
        <f t="shared" si="33"/>
        <v>=</v>
      </c>
      <c r="AY38" s="42"/>
      <c r="AZ38" s="4" t="str">
        <f t="shared" si="34"/>
        <v/>
      </c>
      <c r="BA38" s="4" t="str">
        <f t="shared" si="35"/>
        <v/>
      </c>
      <c r="BB38" s="29"/>
      <c r="BC38" s="4" t="str">
        <f t="shared" si="29"/>
        <v/>
      </c>
    </row>
    <row r="39" spans="1:55" ht="15" hidden="1">
      <c r="A39" s="54" t="str">
        <f t="shared" si="30"/>
        <v/>
      </c>
      <c r="B39" s="54" t="str">
        <f t="shared" si="37"/>
        <v/>
      </c>
      <c r="C39" s="54" t="str">
        <f t="shared" si="38"/>
        <v/>
      </c>
      <c r="D39" s="55" t="str">
        <f t="shared" si="39"/>
        <v/>
      </c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9"/>
      <c r="Q39" s="54" t="str">
        <f t="shared" si="40"/>
        <v/>
      </c>
      <c r="R39" s="54" t="str">
        <f t="shared" si="41"/>
        <v/>
      </c>
      <c r="S39" s="41"/>
      <c r="T39" s="28"/>
      <c r="U39" s="15" t="str">
        <f t="shared" si="6"/>
        <v/>
      </c>
      <c r="V39" s="16" t="str">
        <f t="shared" si="7"/>
        <v/>
      </c>
      <c r="W39" s="16" t="str">
        <f t="shared" si="8"/>
        <v/>
      </c>
      <c r="X39" s="16" t="str">
        <f t="shared" si="9"/>
        <v/>
      </c>
      <c r="Y39" s="16" t="str">
        <f t="shared" si="10"/>
        <v/>
      </c>
      <c r="Z39" s="28"/>
      <c r="AA39" s="15" t="str">
        <f t="shared" si="11"/>
        <v/>
      </c>
      <c r="AB39" s="16" t="str">
        <f t="shared" si="12"/>
        <v/>
      </c>
      <c r="AC39" s="16" t="str">
        <f t="shared" si="13"/>
        <v/>
      </c>
      <c r="AD39" s="16" t="str">
        <f t="shared" si="14"/>
        <v/>
      </c>
      <c r="AE39" s="16" t="str">
        <f t="shared" si="15"/>
        <v/>
      </c>
      <c r="AF39" s="28"/>
      <c r="AG39" s="15" t="str">
        <f t="shared" si="16"/>
        <v/>
      </c>
      <c r="AH39" s="16" t="str">
        <f t="shared" si="17"/>
        <v/>
      </c>
      <c r="AI39" s="16" t="str">
        <f t="shared" si="18"/>
        <v/>
      </c>
      <c r="AJ39" s="16" t="str">
        <f t="shared" si="19"/>
        <v/>
      </c>
      <c r="AK39" s="16" t="str">
        <f t="shared" si="20"/>
        <v/>
      </c>
      <c r="AL39" s="28"/>
      <c r="AM39" s="15" t="str">
        <f t="shared" si="21"/>
        <v/>
      </c>
      <c r="AN39" s="16" t="str">
        <f t="shared" si="22"/>
        <v/>
      </c>
      <c r="AO39" s="16" t="str">
        <f t="shared" si="23"/>
        <v/>
      </c>
      <c r="AP39" s="16" t="str">
        <f t="shared" si="24"/>
        <v/>
      </c>
      <c r="AQ39" s="16" t="str">
        <f t="shared" si="25"/>
        <v/>
      </c>
      <c r="AR39" s="19" t="str">
        <f t="shared" si="26"/>
        <v/>
      </c>
      <c r="AS39" s="27" t="str">
        <f t="shared" si="27"/>
        <v/>
      </c>
      <c r="AT39" s="18" t="str">
        <f t="shared" si="28"/>
        <v/>
      </c>
      <c r="AU39" s="42">
        <v>0</v>
      </c>
      <c r="AV39" s="17">
        <f t="shared" si="31"/>
        <v>0</v>
      </c>
      <c r="AW39" s="18">
        <f t="shared" si="32"/>
        <v>1</v>
      </c>
      <c r="AX39" s="4" t="str">
        <f t="shared" si="33"/>
        <v>=</v>
      </c>
      <c r="AY39" s="42"/>
      <c r="AZ39" s="4" t="str">
        <f t="shared" si="34"/>
        <v/>
      </c>
      <c r="BA39" s="4" t="str">
        <f t="shared" si="35"/>
        <v/>
      </c>
      <c r="BB39" s="29"/>
      <c r="BC39" s="4" t="str">
        <f t="shared" si="29"/>
        <v/>
      </c>
    </row>
    <row r="40" spans="1:55" ht="15" hidden="1">
      <c r="A40" s="54" t="str">
        <f t="shared" si="30"/>
        <v/>
      </c>
      <c r="B40" s="54" t="str">
        <f t="shared" si="37"/>
        <v/>
      </c>
      <c r="C40" s="54" t="str">
        <f t="shared" si="38"/>
        <v/>
      </c>
      <c r="D40" s="55" t="str">
        <f t="shared" si="39"/>
        <v/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9"/>
      <c r="Q40" s="54" t="str">
        <f t="shared" si="40"/>
        <v/>
      </c>
      <c r="R40" s="54" t="str">
        <f t="shared" si="41"/>
        <v/>
      </c>
      <c r="S40" s="41"/>
      <c r="T40" s="28"/>
      <c r="U40" s="15" t="str">
        <f t="shared" si="6"/>
        <v/>
      </c>
      <c r="V40" s="16" t="str">
        <f t="shared" si="7"/>
        <v/>
      </c>
      <c r="W40" s="16" t="str">
        <f t="shared" si="8"/>
        <v/>
      </c>
      <c r="X40" s="16" t="str">
        <f t="shared" si="9"/>
        <v/>
      </c>
      <c r="Y40" s="16" t="str">
        <f t="shared" si="10"/>
        <v/>
      </c>
      <c r="Z40" s="28"/>
      <c r="AA40" s="15" t="str">
        <f t="shared" si="11"/>
        <v/>
      </c>
      <c r="AB40" s="16" t="str">
        <f t="shared" si="12"/>
        <v/>
      </c>
      <c r="AC40" s="16" t="str">
        <f t="shared" si="13"/>
        <v/>
      </c>
      <c r="AD40" s="16" t="str">
        <f t="shared" si="14"/>
        <v/>
      </c>
      <c r="AE40" s="16" t="str">
        <f t="shared" si="15"/>
        <v/>
      </c>
      <c r="AF40" s="28"/>
      <c r="AG40" s="15" t="str">
        <f t="shared" si="16"/>
        <v/>
      </c>
      <c r="AH40" s="16" t="str">
        <f t="shared" si="17"/>
        <v/>
      </c>
      <c r="AI40" s="16" t="str">
        <f t="shared" si="18"/>
        <v/>
      </c>
      <c r="AJ40" s="16" t="str">
        <f t="shared" si="19"/>
        <v/>
      </c>
      <c r="AK40" s="16" t="str">
        <f t="shared" si="20"/>
        <v/>
      </c>
      <c r="AL40" s="28"/>
      <c r="AM40" s="15" t="str">
        <f t="shared" si="21"/>
        <v/>
      </c>
      <c r="AN40" s="16" t="str">
        <f t="shared" si="22"/>
        <v/>
      </c>
      <c r="AO40" s="16" t="str">
        <f t="shared" si="23"/>
        <v/>
      </c>
      <c r="AP40" s="16" t="str">
        <f t="shared" si="24"/>
        <v/>
      </c>
      <c r="AQ40" s="16" t="str">
        <f t="shared" si="25"/>
        <v/>
      </c>
      <c r="AR40" s="19" t="str">
        <f t="shared" si="26"/>
        <v/>
      </c>
      <c r="AS40" s="27" t="str">
        <f t="shared" si="27"/>
        <v/>
      </c>
      <c r="AT40" s="18" t="str">
        <f t="shared" si="28"/>
        <v/>
      </c>
      <c r="AU40" s="42">
        <v>0</v>
      </c>
      <c r="AV40" s="17">
        <f t="shared" si="31"/>
        <v>0</v>
      </c>
      <c r="AW40" s="18">
        <f t="shared" si="32"/>
        <v>1</v>
      </c>
      <c r="AX40" s="4" t="str">
        <f t="shared" si="33"/>
        <v>=</v>
      </c>
      <c r="AY40" s="42"/>
      <c r="AZ40" s="4" t="str">
        <f t="shared" si="34"/>
        <v/>
      </c>
      <c r="BA40" s="4" t="str">
        <f t="shared" si="35"/>
        <v/>
      </c>
      <c r="BB40" s="29"/>
      <c r="BC40" s="4" t="str">
        <f t="shared" si="29"/>
        <v/>
      </c>
    </row>
    <row r="41" spans="1:55" ht="15" hidden="1">
      <c r="A41" s="54" t="str">
        <f t="shared" si="30"/>
        <v/>
      </c>
      <c r="B41" s="54" t="str">
        <f t="shared" si="37"/>
        <v/>
      </c>
      <c r="C41" s="54" t="str">
        <f t="shared" si="38"/>
        <v/>
      </c>
      <c r="D41" s="55" t="str">
        <f t="shared" si="39"/>
        <v/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9"/>
      <c r="Q41" s="54" t="str">
        <f t="shared" si="40"/>
        <v/>
      </c>
      <c r="R41" s="54" t="str">
        <f t="shared" si="41"/>
        <v/>
      </c>
      <c r="S41" s="41"/>
      <c r="T41" s="28"/>
      <c r="U41" s="15" t="str">
        <f t="shared" si="6"/>
        <v/>
      </c>
      <c r="V41" s="16" t="str">
        <f t="shared" si="7"/>
        <v/>
      </c>
      <c r="W41" s="16" t="str">
        <f t="shared" si="8"/>
        <v/>
      </c>
      <c r="X41" s="16" t="str">
        <f t="shared" si="9"/>
        <v/>
      </c>
      <c r="Y41" s="16" t="str">
        <f t="shared" si="10"/>
        <v/>
      </c>
      <c r="Z41" s="28"/>
      <c r="AA41" s="15" t="str">
        <f t="shared" si="11"/>
        <v/>
      </c>
      <c r="AB41" s="16" t="str">
        <f t="shared" si="12"/>
        <v/>
      </c>
      <c r="AC41" s="16" t="str">
        <f t="shared" si="13"/>
        <v/>
      </c>
      <c r="AD41" s="16" t="str">
        <f t="shared" si="14"/>
        <v/>
      </c>
      <c r="AE41" s="16" t="str">
        <f t="shared" si="15"/>
        <v/>
      </c>
      <c r="AF41" s="28"/>
      <c r="AG41" s="15" t="str">
        <f t="shared" si="16"/>
        <v/>
      </c>
      <c r="AH41" s="16" t="str">
        <f t="shared" si="17"/>
        <v/>
      </c>
      <c r="AI41" s="16" t="str">
        <f t="shared" si="18"/>
        <v/>
      </c>
      <c r="AJ41" s="16" t="str">
        <f t="shared" si="19"/>
        <v/>
      </c>
      <c r="AK41" s="16" t="str">
        <f t="shared" si="20"/>
        <v/>
      </c>
      <c r="AL41" s="28"/>
      <c r="AM41" s="15" t="str">
        <f t="shared" si="21"/>
        <v/>
      </c>
      <c r="AN41" s="16" t="str">
        <f t="shared" si="22"/>
        <v/>
      </c>
      <c r="AO41" s="16" t="str">
        <f t="shared" si="23"/>
        <v/>
      </c>
      <c r="AP41" s="16" t="str">
        <f t="shared" si="24"/>
        <v/>
      </c>
      <c r="AQ41" s="16" t="str">
        <f t="shared" si="25"/>
        <v/>
      </c>
      <c r="AR41" s="19" t="str">
        <f t="shared" si="26"/>
        <v/>
      </c>
      <c r="AS41" s="27" t="str">
        <f t="shared" si="27"/>
        <v/>
      </c>
      <c r="AT41" s="18" t="str">
        <f t="shared" si="28"/>
        <v/>
      </c>
      <c r="AU41" s="42">
        <v>0</v>
      </c>
      <c r="AV41" s="17">
        <f t="shared" si="31"/>
        <v>0</v>
      </c>
      <c r="AW41" s="18">
        <f t="shared" si="32"/>
        <v>1</v>
      </c>
      <c r="AX41" s="4" t="str">
        <f t="shared" si="33"/>
        <v>=</v>
      </c>
      <c r="AY41" s="42"/>
      <c r="AZ41" s="4" t="str">
        <f t="shared" si="34"/>
        <v/>
      </c>
      <c r="BA41" s="4" t="str">
        <f t="shared" si="35"/>
        <v/>
      </c>
      <c r="BB41" s="29"/>
      <c r="BC41" s="4" t="str">
        <f t="shared" si="29"/>
        <v/>
      </c>
    </row>
    <row r="42" spans="1:55" ht="15" hidden="1">
      <c r="A42" s="54" t="str">
        <f t="shared" si="30"/>
        <v/>
      </c>
      <c r="B42" s="54" t="str">
        <f t="shared" si="37"/>
        <v/>
      </c>
      <c r="C42" s="54" t="str">
        <f t="shared" si="38"/>
        <v/>
      </c>
      <c r="D42" s="55" t="str">
        <f t="shared" si="39"/>
        <v/>
      </c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9"/>
      <c r="Q42" s="54" t="str">
        <f t="shared" si="40"/>
        <v/>
      </c>
      <c r="R42" s="54" t="str">
        <f t="shared" si="41"/>
        <v/>
      </c>
      <c r="S42" s="41"/>
      <c r="T42" s="28"/>
      <c r="U42" s="15" t="str">
        <f t="shared" si="6"/>
        <v/>
      </c>
      <c r="V42" s="16" t="str">
        <f t="shared" si="7"/>
        <v/>
      </c>
      <c r="W42" s="16" t="str">
        <f t="shared" si="8"/>
        <v/>
      </c>
      <c r="X42" s="16" t="str">
        <f t="shared" si="9"/>
        <v/>
      </c>
      <c r="Y42" s="16" t="str">
        <f t="shared" si="10"/>
        <v/>
      </c>
      <c r="Z42" s="28"/>
      <c r="AA42" s="15" t="str">
        <f t="shared" si="11"/>
        <v/>
      </c>
      <c r="AB42" s="16" t="str">
        <f t="shared" si="12"/>
        <v/>
      </c>
      <c r="AC42" s="16" t="str">
        <f t="shared" si="13"/>
        <v/>
      </c>
      <c r="AD42" s="16" t="str">
        <f t="shared" si="14"/>
        <v/>
      </c>
      <c r="AE42" s="16" t="str">
        <f t="shared" si="15"/>
        <v/>
      </c>
      <c r="AF42" s="28"/>
      <c r="AG42" s="15" t="str">
        <f t="shared" si="16"/>
        <v/>
      </c>
      <c r="AH42" s="16" t="str">
        <f t="shared" si="17"/>
        <v/>
      </c>
      <c r="AI42" s="16" t="str">
        <f t="shared" si="18"/>
        <v/>
      </c>
      <c r="AJ42" s="16" t="str">
        <f t="shared" si="19"/>
        <v/>
      </c>
      <c r="AK42" s="16" t="str">
        <f t="shared" si="20"/>
        <v/>
      </c>
      <c r="AL42" s="28"/>
      <c r="AM42" s="15" t="str">
        <f t="shared" si="21"/>
        <v/>
      </c>
      <c r="AN42" s="16" t="str">
        <f t="shared" si="22"/>
        <v/>
      </c>
      <c r="AO42" s="16" t="str">
        <f t="shared" si="23"/>
        <v/>
      </c>
      <c r="AP42" s="16" t="str">
        <f t="shared" si="24"/>
        <v/>
      </c>
      <c r="AQ42" s="16" t="str">
        <f t="shared" si="25"/>
        <v/>
      </c>
      <c r="AR42" s="19" t="str">
        <f t="shared" si="26"/>
        <v/>
      </c>
      <c r="AS42" s="27" t="str">
        <f t="shared" si="27"/>
        <v/>
      </c>
      <c r="AT42" s="18" t="str">
        <f t="shared" si="28"/>
        <v/>
      </c>
      <c r="AU42" s="42">
        <v>0</v>
      </c>
      <c r="AV42" s="17">
        <f t="shared" si="31"/>
        <v>0</v>
      </c>
      <c r="AW42" s="18">
        <f t="shared" si="32"/>
        <v>1</v>
      </c>
      <c r="AX42" s="4" t="str">
        <f t="shared" si="33"/>
        <v>=</v>
      </c>
      <c r="AY42" s="42"/>
      <c r="AZ42" s="4" t="str">
        <f t="shared" si="34"/>
        <v/>
      </c>
      <c r="BA42" s="4" t="str">
        <f t="shared" si="35"/>
        <v/>
      </c>
      <c r="BB42" s="29"/>
      <c r="BC42" s="4" t="str">
        <f t="shared" si="29"/>
        <v/>
      </c>
    </row>
    <row r="43" spans="1:55" ht="15" hidden="1">
      <c r="A43" s="54" t="str">
        <f t="shared" si="30"/>
        <v/>
      </c>
      <c r="B43" s="54" t="str">
        <f t="shared" si="37"/>
        <v/>
      </c>
      <c r="C43" s="54" t="str">
        <f t="shared" si="38"/>
        <v/>
      </c>
      <c r="D43" s="55" t="str">
        <f t="shared" si="39"/>
        <v/>
      </c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9"/>
      <c r="Q43" s="54" t="str">
        <f t="shared" si="40"/>
        <v/>
      </c>
      <c r="R43" s="54" t="str">
        <f t="shared" si="41"/>
        <v/>
      </c>
      <c r="S43" s="41"/>
      <c r="T43" s="28"/>
      <c r="U43" s="15" t="str">
        <f t="shared" si="6"/>
        <v/>
      </c>
      <c r="V43" s="16" t="str">
        <f t="shared" si="7"/>
        <v/>
      </c>
      <c r="W43" s="16" t="str">
        <f t="shared" si="8"/>
        <v/>
      </c>
      <c r="X43" s="16" t="str">
        <f t="shared" si="9"/>
        <v/>
      </c>
      <c r="Y43" s="16" t="str">
        <f t="shared" si="10"/>
        <v/>
      </c>
      <c r="Z43" s="28"/>
      <c r="AA43" s="15" t="str">
        <f t="shared" si="11"/>
        <v/>
      </c>
      <c r="AB43" s="16" t="str">
        <f t="shared" si="12"/>
        <v/>
      </c>
      <c r="AC43" s="16" t="str">
        <f t="shared" si="13"/>
        <v/>
      </c>
      <c r="AD43" s="16" t="str">
        <f t="shared" si="14"/>
        <v/>
      </c>
      <c r="AE43" s="16" t="str">
        <f t="shared" si="15"/>
        <v/>
      </c>
      <c r="AF43" s="28"/>
      <c r="AG43" s="15" t="str">
        <f t="shared" si="16"/>
        <v/>
      </c>
      <c r="AH43" s="16" t="str">
        <f t="shared" si="17"/>
        <v/>
      </c>
      <c r="AI43" s="16" t="str">
        <f t="shared" si="18"/>
        <v/>
      </c>
      <c r="AJ43" s="16" t="str">
        <f t="shared" si="19"/>
        <v/>
      </c>
      <c r="AK43" s="16" t="str">
        <f t="shared" si="20"/>
        <v/>
      </c>
      <c r="AL43" s="28"/>
      <c r="AM43" s="15" t="str">
        <f t="shared" si="21"/>
        <v/>
      </c>
      <c r="AN43" s="16" t="str">
        <f t="shared" si="22"/>
        <v/>
      </c>
      <c r="AO43" s="16" t="str">
        <f t="shared" si="23"/>
        <v/>
      </c>
      <c r="AP43" s="16" t="str">
        <f t="shared" si="24"/>
        <v/>
      </c>
      <c r="AQ43" s="16" t="str">
        <f t="shared" si="25"/>
        <v/>
      </c>
      <c r="AR43" s="19" t="str">
        <f t="shared" si="26"/>
        <v/>
      </c>
      <c r="AS43" s="27" t="str">
        <f t="shared" si="27"/>
        <v/>
      </c>
      <c r="AT43" s="18" t="str">
        <f t="shared" si="28"/>
        <v/>
      </c>
      <c r="AU43" s="42">
        <v>0</v>
      </c>
      <c r="AV43" s="17">
        <f t="shared" si="31"/>
        <v>0</v>
      </c>
      <c r="AW43" s="18">
        <f t="shared" si="32"/>
        <v>1</v>
      </c>
      <c r="AX43" s="4" t="str">
        <f t="shared" si="33"/>
        <v>=</v>
      </c>
      <c r="AY43" s="42"/>
      <c r="AZ43" s="4" t="str">
        <f t="shared" si="34"/>
        <v/>
      </c>
      <c r="BA43" s="4" t="str">
        <f t="shared" si="35"/>
        <v/>
      </c>
      <c r="BB43" s="29"/>
      <c r="BC43" s="4" t="str">
        <f t="shared" si="29"/>
        <v/>
      </c>
    </row>
    <row r="44" spans="1:55" ht="15" hidden="1">
      <c r="A44" s="54" t="str">
        <f t="shared" si="30"/>
        <v/>
      </c>
      <c r="B44" s="54" t="str">
        <f t="shared" si="37"/>
        <v/>
      </c>
      <c r="C44" s="54" t="str">
        <f t="shared" si="38"/>
        <v/>
      </c>
      <c r="D44" s="55" t="str">
        <f t="shared" si="39"/>
        <v/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9"/>
      <c r="Q44" s="54" t="str">
        <f t="shared" si="40"/>
        <v/>
      </c>
      <c r="R44" s="54" t="str">
        <f t="shared" si="41"/>
        <v/>
      </c>
      <c r="S44" s="41"/>
      <c r="T44" s="29"/>
      <c r="U44" s="15" t="str">
        <f t="shared" si="6"/>
        <v/>
      </c>
      <c r="V44" s="16" t="str">
        <f t="shared" si="7"/>
        <v/>
      </c>
      <c r="W44" s="16" t="str">
        <f t="shared" si="8"/>
        <v/>
      </c>
      <c r="X44" s="16" t="str">
        <f t="shared" si="9"/>
        <v/>
      </c>
      <c r="Y44" s="16" t="str">
        <f t="shared" si="10"/>
        <v/>
      </c>
      <c r="Z44" s="29"/>
      <c r="AA44" s="15" t="str">
        <f t="shared" si="11"/>
        <v/>
      </c>
      <c r="AB44" s="16" t="str">
        <f t="shared" si="12"/>
        <v/>
      </c>
      <c r="AC44" s="16" t="str">
        <f t="shared" si="13"/>
        <v/>
      </c>
      <c r="AD44" s="16" t="str">
        <f t="shared" si="14"/>
        <v/>
      </c>
      <c r="AE44" s="16" t="str">
        <f t="shared" si="15"/>
        <v/>
      </c>
      <c r="AF44" s="29"/>
      <c r="AG44" s="15" t="str">
        <f t="shared" si="16"/>
        <v/>
      </c>
      <c r="AH44" s="16" t="str">
        <f t="shared" si="17"/>
        <v/>
      </c>
      <c r="AI44" s="16" t="str">
        <f t="shared" si="18"/>
        <v/>
      </c>
      <c r="AJ44" s="16" t="str">
        <f t="shared" si="19"/>
        <v/>
      </c>
      <c r="AK44" s="16" t="str">
        <f t="shared" si="20"/>
        <v/>
      </c>
      <c r="AL44" s="29"/>
      <c r="AM44" s="15" t="str">
        <f t="shared" si="21"/>
        <v/>
      </c>
      <c r="AN44" s="16" t="str">
        <f t="shared" si="22"/>
        <v/>
      </c>
      <c r="AO44" s="16" t="str">
        <f t="shared" si="23"/>
        <v/>
      </c>
      <c r="AP44" s="16" t="str">
        <f t="shared" si="24"/>
        <v/>
      </c>
      <c r="AQ44" s="16" t="str">
        <f t="shared" si="25"/>
        <v/>
      </c>
      <c r="AR44" s="19" t="str">
        <f t="shared" si="26"/>
        <v/>
      </c>
      <c r="AS44" s="27" t="str">
        <f t="shared" si="27"/>
        <v/>
      </c>
      <c r="AT44" s="18" t="str">
        <f t="shared" si="28"/>
        <v/>
      </c>
      <c r="AU44" s="42">
        <v>0</v>
      </c>
      <c r="AV44" s="17">
        <f t="shared" si="31"/>
        <v>0</v>
      </c>
      <c r="AW44" s="18">
        <f t="shared" si="32"/>
        <v>1</v>
      </c>
      <c r="AX44" s="4" t="str">
        <f t="shared" si="33"/>
        <v>=</v>
      </c>
      <c r="AY44" s="42"/>
      <c r="AZ44" s="4" t="str">
        <f t="shared" si="34"/>
        <v/>
      </c>
      <c r="BA44" s="4" t="str">
        <f t="shared" si="35"/>
        <v/>
      </c>
      <c r="BB44" s="29"/>
      <c r="BC44" s="4" t="str">
        <f t="shared" si="29"/>
        <v/>
      </c>
    </row>
    <row r="45" spans="1:55" ht="15" hidden="1">
      <c r="A45" s="54"/>
      <c r="B45" s="54" t="str">
        <f t="shared" si="37"/>
        <v/>
      </c>
      <c r="C45" s="54" t="str">
        <f t="shared" si="38"/>
        <v/>
      </c>
      <c r="D45" s="55" t="str">
        <f t="shared" si="39"/>
        <v/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59"/>
      <c r="Q45" s="54" t="str">
        <f t="shared" si="40"/>
        <v/>
      </c>
      <c r="R45" s="54" t="str">
        <f t="shared" si="41"/>
        <v/>
      </c>
      <c r="S45" s="41"/>
      <c r="T45" s="29"/>
      <c r="U45" s="15" t="str">
        <f t="shared" si="6"/>
        <v/>
      </c>
      <c r="V45" s="16" t="str">
        <f t="shared" si="7"/>
        <v/>
      </c>
      <c r="W45" s="16" t="str">
        <f t="shared" si="8"/>
        <v/>
      </c>
      <c r="X45" s="16" t="str">
        <f t="shared" si="9"/>
        <v/>
      </c>
      <c r="Y45" s="16" t="str">
        <f t="shared" si="10"/>
        <v/>
      </c>
      <c r="Z45" s="29"/>
      <c r="AA45" s="15" t="str">
        <f t="shared" si="11"/>
        <v/>
      </c>
      <c r="AB45" s="16" t="str">
        <f t="shared" si="12"/>
        <v/>
      </c>
      <c r="AC45" s="16" t="str">
        <f t="shared" si="13"/>
        <v/>
      </c>
      <c r="AD45" s="16" t="str">
        <f t="shared" si="14"/>
        <v/>
      </c>
      <c r="AE45" s="16" t="str">
        <f t="shared" si="15"/>
        <v/>
      </c>
      <c r="AF45" s="29"/>
      <c r="AG45" s="15" t="str">
        <f t="shared" si="16"/>
        <v/>
      </c>
      <c r="AH45" s="16" t="str">
        <f t="shared" si="17"/>
        <v/>
      </c>
      <c r="AI45" s="16" t="str">
        <f t="shared" si="18"/>
        <v/>
      </c>
      <c r="AJ45" s="16" t="str">
        <f t="shared" si="19"/>
        <v/>
      </c>
      <c r="AK45" s="16" t="str">
        <f t="shared" si="20"/>
        <v/>
      </c>
      <c r="AL45" s="29"/>
      <c r="AM45" s="15" t="str">
        <f t="shared" si="21"/>
        <v/>
      </c>
      <c r="AN45" s="16" t="str">
        <f t="shared" si="22"/>
        <v/>
      </c>
      <c r="AO45" s="16" t="str">
        <f t="shared" si="23"/>
        <v/>
      </c>
      <c r="AP45" s="16" t="str">
        <f t="shared" si="24"/>
        <v/>
      </c>
      <c r="AQ45" s="16" t="str">
        <f t="shared" si="25"/>
        <v/>
      </c>
      <c r="AR45" s="19" t="str">
        <f t="shared" si="26"/>
        <v/>
      </c>
      <c r="AS45" s="27" t="str">
        <f t="shared" si="27"/>
        <v/>
      </c>
      <c r="AT45" s="18" t="str">
        <f t="shared" si="28"/>
        <v/>
      </c>
      <c r="AU45" s="42">
        <v>0</v>
      </c>
      <c r="AV45" s="17">
        <f t="shared" si="31"/>
        <v>0</v>
      </c>
      <c r="AW45" s="18">
        <f t="shared" si="32"/>
        <v>1</v>
      </c>
      <c r="AX45" s="4" t="str">
        <f t="shared" si="33"/>
        <v>=</v>
      </c>
      <c r="AY45" s="42"/>
      <c r="AZ45" s="4" t="str">
        <f t="shared" si="34"/>
        <v/>
      </c>
      <c r="BA45" s="4" t="str">
        <f t="shared" si="35"/>
        <v/>
      </c>
      <c r="BB45" s="29"/>
      <c r="BC45" s="4" t="str">
        <f t="shared" si="29"/>
        <v/>
      </c>
    </row>
    <row r="46" spans="1:55" ht="15" hidden="1">
      <c r="A46" s="54"/>
      <c r="B46" s="54" t="str">
        <f t="shared" si="37"/>
        <v/>
      </c>
      <c r="C46" s="54" t="str">
        <f t="shared" si="38"/>
        <v/>
      </c>
      <c r="D46" s="55" t="str">
        <f t="shared" si="39"/>
        <v/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59"/>
      <c r="Q46" s="54" t="str">
        <f t="shared" si="40"/>
        <v/>
      </c>
      <c r="R46" s="54" t="str">
        <f t="shared" si="41"/>
        <v/>
      </c>
      <c r="S46" s="41"/>
      <c r="T46" s="29"/>
      <c r="U46" s="15" t="str">
        <f t="shared" si="6"/>
        <v/>
      </c>
      <c r="V46" s="16" t="str">
        <f t="shared" si="7"/>
        <v/>
      </c>
      <c r="W46" s="16" t="str">
        <f t="shared" si="8"/>
        <v/>
      </c>
      <c r="X46" s="16" t="str">
        <f t="shared" si="9"/>
        <v/>
      </c>
      <c r="Y46" s="16" t="str">
        <f t="shared" si="10"/>
        <v/>
      </c>
      <c r="Z46" s="29"/>
      <c r="AA46" s="15" t="str">
        <f t="shared" si="11"/>
        <v/>
      </c>
      <c r="AB46" s="16" t="str">
        <f t="shared" si="12"/>
        <v/>
      </c>
      <c r="AC46" s="16" t="str">
        <f t="shared" si="13"/>
        <v/>
      </c>
      <c r="AD46" s="16" t="str">
        <f t="shared" si="14"/>
        <v/>
      </c>
      <c r="AE46" s="16" t="str">
        <f t="shared" si="15"/>
        <v/>
      </c>
      <c r="AF46" s="29"/>
      <c r="AG46" s="15" t="str">
        <f t="shared" si="16"/>
        <v/>
      </c>
      <c r="AH46" s="16" t="str">
        <f t="shared" si="17"/>
        <v/>
      </c>
      <c r="AI46" s="16" t="str">
        <f t="shared" si="18"/>
        <v/>
      </c>
      <c r="AJ46" s="16" t="str">
        <f t="shared" si="19"/>
        <v/>
      </c>
      <c r="AK46" s="16" t="str">
        <f t="shared" si="20"/>
        <v/>
      </c>
      <c r="AL46" s="29"/>
      <c r="AM46" s="15" t="str">
        <f t="shared" si="21"/>
        <v/>
      </c>
      <c r="AN46" s="16" t="str">
        <f t="shared" si="22"/>
        <v/>
      </c>
      <c r="AO46" s="16" t="str">
        <f t="shared" si="23"/>
        <v/>
      </c>
      <c r="AP46" s="16" t="str">
        <f t="shared" si="24"/>
        <v/>
      </c>
      <c r="AQ46" s="16" t="str">
        <f t="shared" si="25"/>
        <v/>
      </c>
      <c r="AR46" s="19" t="str">
        <f t="shared" si="26"/>
        <v/>
      </c>
      <c r="AS46" s="27" t="str">
        <f t="shared" si="27"/>
        <v/>
      </c>
      <c r="AT46" s="18" t="str">
        <f t="shared" si="28"/>
        <v/>
      </c>
      <c r="AU46" s="42">
        <v>0</v>
      </c>
      <c r="AV46" s="17">
        <f t="shared" si="31"/>
        <v>0</v>
      </c>
      <c r="AW46" s="18">
        <f t="shared" si="32"/>
        <v>1</v>
      </c>
      <c r="AX46" s="4" t="str">
        <f t="shared" si="33"/>
        <v>=</v>
      </c>
      <c r="AY46" s="42"/>
      <c r="AZ46" s="4" t="str">
        <f t="shared" si="34"/>
        <v/>
      </c>
      <c r="BA46" s="4" t="str">
        <f t="shared" si="35"/>
        <v/>
      </c>
      <c r="BB46" s="29"/>
      <c r="BC46" s="4" t="str">
        <f t="shared" si="29"/>
        <v/>
      </c>
    </row>
    <row r="47" spans="1:55" ht="15" hidden="1">
      <c r="A47" s="54"/>
      <c r="B47" s="54" t="str">
        <f t="shared" si="37"/>
        <v/>
      </c>
      <c r="C47" s="54" t="str">
        <f t="shared" si="38"/>
        <v/>
      </c>
      <c r="D47" s="55" t="str">
        <f t="shared" si="39"/>
        <v/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59"/>
      <c r="Q47" s="54" t="str">
        <f t="shared" si="40"/>
        <v/>
      </c>
      <c r="R47" s="54" t="str">
        <f t="shared" si="41"/>
        <v/>
      </c>
      <c r="S47" s="41"/>
      <c r="T47" s="29"/>
      <c r="U47" s="15" t="str">
        <f t="shared" si="6"/>
        <v/>
      </c>
      <c r="V47" s="16" t="str">
        <f t="shared" si="7"/>
        <v/>
      </c>
      <c r="W47" s="16" t="str">
        <f t="shared" si="8"/>
        <v/>
      </c>
      <c r="X47" s="16" t="str">
        <f t="shared" si="9"/>
        <v/>
      </c>
      <c r="Y47" s="16" t="str">
        <f t="shared" si="10"/>
        <v/>
      </c>
      <c r="Z47" s="29"/>
      <c r="AA47" s="15" t="str">
        <f t="shared" si="11"/>
        <v/>
      </c>
      <c r="AB47" s="16" t="str">
        <f t="shared" si="12"/>
        <v/>
      </c>
      <c r="AC47" s="16" t="str">
        <f t="shared" si="13"/>
        <v/>
      </c>
      <c r="AD47" s="16" t="str">
        <f t="shared" si="14"/>
        <v/>
      </c>
      <c r="AE47" s="16" t="str">
        <f t="shared" si="15"/>
        <v/>
      </c>
      <c r="AF47" s="29"/>
      <c r="AG47" s="15" t="str">
        <f t="shared" si="16"/>
        <v/>
      </c>
      <c r="AH47" s="16" t="str">
        <f t="shared" si="17"/>
        <v/>
      </c>
      <c r="AI47" s="16" t="str">
        <f t="shared" si="18"/>
        <v/>
      </c>
      <c r="AJ47" s="16" t="str">
        <f t="shared" si="19"/>
        <v/>
      </c>
      <c r="AK47" s="16" t="str">
        <f t="shared" si="20"/>
        <v/>
      </c>
      <c r="AL47" s="29"/>
      <c r="AM47" s="15" t="str">
        <f t="shared" si="21"/>
        <v/>
      </c>
      <c r="AN47" s="16" t="str">
        <f t="shared" si="22"/>
        <v/>
      </c>
      <c r="AO47" s="16" t="str">
        <f t="shared" si="23"/>
        <v/>
      </c>
      <c r="AP47" s="16" t="str">
        <f t="shared" si="24"/>
        <v/>
      </c>
      <c r="AQ47" s="16" t="str">
        <f t="shared" si="25"/>
        <v/>
      </c>
      <c r="AR47" s="19" t="str">
        <f t="shared" si="26"/>
        <v/>
      </c>
      <c r="AS47" s="27" t="str">
        <f t="shared" si="27"/>
        <v/>
      </c>
      <c r="AT47" s="18" t="str">
        <f t="shared" si="28"/>
        <v/>
      </c>
      <c r="AU47" s="42">
        <v>0</v>
      </c>
      <c r="AV47" s="17">
        <f t="shared" si="31"/>
        <v>0</v>
      </c>
      <c r="AW47" s="18">
        <f t="shared" si="32"/>
        <v>1</v>
      </c>
      <c r="AX47" s="4" t="str">
        <f t="shared" si="33"/>
        <v>=</v>
      </c>
      <c r="AY47" s="42"/>
      <c r="AZ47" s="4" t="str">
        <f t="shared" si="34"/>
        <v/>
      </c>
      <c r="BA47" s="4" t="str">
        <f t="shared" si="35"/>
        <v/>
      </c>
      <c r="BB47" s="29"/>
      <c r="BC47" s="4" t="str">
        <f t="shared" si="29"/>
        <v/>
      </c>
    </row>
    <row r="48" spans="1:55" ht="15" hidden="1">
      <c r="A48" s="54"/>
      <c r="B48" s="54" t="str">
        <f t="shared" si="37"/>
        <v/>
      </c>
      <c r="C48" s="54" t="str">
        <f t="shared" si="38"/>
        <v/>
      </c>
      <c r="D48" s="55" t="str">
        <f t="shared" si="39"/>
        <v/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59"/>
      <c r="Q48" s="54" t="str">
        <f t="shared" si="40"/>
        <v/>
      </c>
      <c r="R48" s="54" t="str">
        <f t="shared" si="41"/>
        <v/>
      </c>
      <c r="S48" s="41"/>
      <c r="T48" s="29"/>
      <c r="U48" s="15" t="str">
        <f t="shared" si="6"/>
        <v/>
      </c>
      <c r="V48" s="16" t="str">
        <f t="shared" si="7"/>
        <v/>
      </c>
      <c r="W48" s="16" t="str">
        <f t="shared" si="8"/>
        <v/>
      </c>
      <c r="X48" s="16" t="str">
        <f t="shared" si="9"/>
        <v/>
      </c>
      <c r="Y48" s="16" t="str">
        <f t="shared" si="10"/>
        <v/>
      </c>
      <c r="Z48" s="29"/>
      <c r="AA48" s="15" t="str">
        <f t="shared" si="11"/>
        <v/>
      </c>
      <c r="AB48" s="16" t="str">
        <f t="shared" si="12"/>
        <v/>
      </c>
      <c r="AC48" s="16" t="str">
        <f t="shared" si="13"/>
        <v/>
      </c>
      <c r="AD48" s="16" t="str">
        <f t="shared" si="14"/>
        <v/>
      </c>
      <c r="AE48" s="16" t="str">
        <f t="shared" si="15"/>
        <v/>
      </c>
      <c r="AF48" s="29"/>
      <c r="AG48" s="15" t="str">
        <f t="shared" si="16"/>
        <v/>
      </c>
      <c r="AH48" s="16" t="str">
        <f t="shared" si="17"/>
        <v/>
      </c>
      <c r="AI48" s="16" t="str">
        <f t="shared" si="18"/>
        <v/>
      </c>
      <c r="AJ48" s="16" t="str">
        <f t="shared" si="19"/>
        <v/>
      </c>
      <c r="AK48" s="16" t="str">
        <f t="shared" si="20"/>
        <v/>
      </c>
      <c r="AL48" s="29"/>
      <c r="AM48" s="15" t="str">
        <f t="shared" si="21"/>
        <v/>
      </c>
      <c r="AN48" s="16" t="str">
        <f t="shared" si="22"/>
        <v/>
      </c>
      <c r="AO48" s="16" t="str">
        <f t="shared" si="23"/>
        <v/>
      </c>
      <c r="AP48" s="16" t="str">
        <f t="shared" si="24"/>
        <v/>
      </c>
      <c r="AQ48" s="16" t="str">
        <f t="shared" si="25"/>
        <v/>
      </c>
      <c r="AR48" s="19" t="str">
        <f t="shared" si="26"/>
        <v/>
      </c>
      <c r="AS48" s="27" t="str">
        <f t="shared" si="27"/>
        <v/>
      </c>
      <c r="AT48" s="18" t="str">
        <f t="shared" si="28"/>
        <v/>
      </c>
      <c r="AU48" s="42">
        <v>0</v>
      </c>
      <c r="AV48" s="17">
        <f t="shared" si="31"/>
        <v>0</v>
      </c>
      <c r="AW48" s="18">
        <f t="shared" si="32"/>
        <v>1</v>
      </c>
      <c r="AX48" s="4" t="str">
        <f t="shared" si="33"/>
        <v>=</v>
      </c>
      <c r="AY48" s="42"/>
      <c r="AZ48" s="4" t="str">
        <f t="shared" si="34"/>
        <v/>
      </c>
      <c r="BA48" s="4" t="str">
        <f t="shared" si="35"/>
        <v/>
      </c>
      <c r="BB48" s="29"/>
      <c r="BC48" s="4" t="str">
        <f t="shared" si="29"/>
        <v/>
      </c>
    </row>
    <row r="49" spans="1:55" ht="15" hidden="1">
      <c r="A49" s="54"/>
      <c r="B49" s="54" t="str">
        <f t="shared" si="37"/>
        <v/>
      </c>
      <c r="C49" s="54" t="str">
        <f t="shared" si="38"/>
        <v/>
      </c>
      <c r="D49" s="55" t="str">
        <f t="shared" si="39"/>
        <v/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59"/>
      <c r="Q49" s="54" t="str">
        <f t="shared" si="40"/>
        <v/>
      </c>
      <c r="R49" s="54" t="str">
        <f t="shared" si="41"/>
        <v/>
      </c>
      <c r="S49" s="41"/>
      <c r="T49" s="29"/>
      <c r="U49" s="15" t="str">
        <f t="shared" si="6"/>
        <v/>
      </c>
      <c r="V49" s="16" t="str">
        <f t="shared" si="7"/>
        <v/>
      </c>
      <c r="W49" s="16" t="str">
        <f t="shared" si="8"/>
        <v/>
      </c>
      <c r="X49" s="16" t="str">
        <f t="shared" si="9"/>
        <v/>
      </c>
      <c r="Y49" s="16" t="str">
        <f t="shared" si="10"/>
        <v/>
      </c>
      <c r="Z49" s="29"/>
      <c r="AA49" s="15" t="str">
        <f t="shared" si="11"/>
        <v/>
      </c>
      <c r="AB49" s="16" t="str">
        <f t="shared" si="12"/>
        <v/>
      </c>
      <c r="AC49" s="16" t="str">
        <f t="shared" si="13"/>
        <v/>
      </c>
      <c r="AD49" s="16" t="str">
        <f t="shared" si="14"/>
        <v/>
      </c>
      <c r="AE49" s="16" t="str">
        <f t="shared" si="15"/>
        <v/>
      </c>
      <c r="AF49" s="29"/>
      <c r="AG49" s="15" t="str">
        <f t="shared" si="16"/>
        <v/>
      </c>
      <c r="AH49" s="16" t="str">
        <f t="shared" si="17"/>
        <v/>
      </c>
      <c r="AI49" s="16" t="str">
        <f t="shared" si="18"/>
        <v/>
      </c>
      <c r="AJ49" s="16" t="str">
        <f t="shared" si="19"/>
        <v/>
      </c>
      <c r="AK49" s="16" t="str">
        <f t="shared" si="20"/>
        <v/>
      </c>
      <c r="AL49" s="29"/>
      <c r="AM49" s="15" t="str">
        <f t="shared" si="21"/>
        <v/>
      </c>
      <c r="AN49" s="16" t="str">
        <f t="shared" si="22"/>
        <v/>
      </c>
      <c r="AO49" s="16" t="str">
        <f t="shared" si="23"/>
        <v/>
      </c>
      <c r="AP49" s="16" t="str">
        <f t="shared" si="24"/>
        <v/>
      </c>
      <c r="AQ49" s="16" t="str">
        <f t="shared" si="25"/>
        <v/>
      </c>
      <c r="AR49" s="19" t="str">
        <f t="shared" si="26"/>
        <v/>
      </c>
      <c r="AS49" s="27" t="str">
        <f t="shared" si="27"/>
        <v/>
      </c>
      <c r="AT49" s="18" t="str">
        <f t="shared" si="28"/>
        <v/>
      </c>
      <c r="AU49" s="42">
        <v>0</v>
      </c>
      <c r="AV49" s="17">
        <f t="shared" si="31"/>
        <v>0</v>
      </c>
      <c r="AW49" s="18">
        <f t="shared" si="32"/>
        <v>1</v>
      </c>
      <c r="AX49" s="4" t="str">
        <f t="shared" si="33"/>
        <v>=</v>
      </c>
      <c r="AY49" s="42"/>
      <c r="AZ49" s="4" t="str">
        <f t="shared" si="34"/>
        <v/>
      </c>
      <c r="BA49" s="4" t="str">
        <f t="shared" si="35"/>
        <v/>
      </c>
      <c r="BB49" s="29"/>
      <c r="BC49" s="4" t="str">
        <f t="shared" si="29"/>
        <v/>
      </c>
    </row>
    <row r="50" spans="1:55" ht="15" hidden="1">
      <c r="A50" s="54"/>
      <c r="B50" s="54" t="str">
        <f t="shared" si="37"/>
        <v/>
      </c>
      <c r="C50" s="54" t="str">
        <f t="shared" si="38"/>
        <v/>
      </c>
      <c r="D50" s="55" t="str">
        <f t="shared" si="39"/>
        <v/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59"/>
      <c r="Q50" s="54" t="str">
        <f t="shared" si="40"/>
        <v/>
      </c>
      <c r="R50" s="54" t="str">
        <f t="shared" si="41"/>
        <v/>
      </c>
      <c r="S50" s="41"/>
      <c r="T50" s="29"/>
      <c r="U50" s="15" t="str">
        <f t="shared" si="6"/>
        <v/>
      </c>
      <c r="V50" s="16" t="str">
        <f t="shared" si="7"/>
        <v/>
      </c>
      <c r="W50" s="16" t="str">
        <f t="shared" si="8"/>
        <v/>
      </c>
      <c r="X50" s="16" t="str">
        <f t="shared" si="9"/>
        <v/>
      </c>
      <c r="Y50" s="16" t="str">
        <f t="shared" si="10"/>
        <v/>
      </c>
      <c r="Z50" s="29"/>
      <c r="AA50" s="15" t="str">
        <f t="shared" si="11"/>
        <v/>
      </c>
      <c r="AB50" s="16" t="str">
        <f t="shared" si="12"/>
        <v/>
      </c>
      <c r="AC50" s="16" t="str">
        <f t="shared" si="13"/>
        <v/>
      </c>
      <c r="AD50" s="16" t="str">
        <f t="shared" si="14"/>
        <v/>
      </c>
      <c r="AE50" s="16" t="str">
        <f t="shared" si="15"/>
        <v/>
      </c>
      <c r="AF50" s="29"/>
      <c r="AG50" s="15" t="str">
        <f t="shared" si="16"/>
        <v/>
      </c>
      <c r="AH50" s="16" t="str">
        <f t="shared" si="17"/>
        <v/>
      </c>
      <c r="AI50" s="16" t="str">
        <f t="shared" si="18"/>
        <v/>
      </c>
      <c r="AJ50" s="16" t="str">
        <f t="shared" si="19"/>
        <v/>
      </c>
      <c r="AK50" s="16" t="str">
        <f t="shared" si="20"/>
        <v/>
      </c>
      <c r="AL50" s="29"/>
      <c r="AM50" s="15" t="str">
        <f t="shared" si="21"/>
        <v/>
      </c>
      <c r="AN50" s="16" t="str">
        <f t="shared" si="22"/>
        <v/>
      </c>
      <c r="AO50" s="16" t="str">
        <f t="shared" si="23"/>
        <v/>
      </c>
      <c r="AP50" s="16" t="str">
        <f t="shared" si="24"/>
        <v/>
      </c>
      <c r="AQ50" s="16" t="str">
        <f t="shared" si="25"/>
        <v/>
      </c>
      <c r="AR50" s="19" t="str">
        <f t="shared" si="26"/>
        <v/>
      </c>
      <c r="AS50" s="27" t="str">
        <f t="shared" si="27"/>
        <v/>
      </c>
      <c r="AT50" s="18" t="str">
        <f t="shared" si="28"/>
        <v/>
      </c>
      <c r="AU50" s="42">
        <v>0</v>
      </c>
      <c r="AV50" s="17">
        <f t="shared" si="31"/>
        <v>0</v>
      </c>
      <c r="AW50" s="18">
        <f t="shared" si="32"/>
        <v>1</v>
      </c>
      <c r="AX50" s="4" t="str">
        <f t="shared" si="33"/>
        <v>=</v>
      </c>
      <c r="AY50" s="42"/>
      <c r="AZ50" s="4" t="str">
        <f t="shared" si="34"/>
        <v/>
      </c>
      <c r="BA50" s="4" t="str">
        <f t="shared" si="35"/>
        <v/>
      </c>
      <c r="BB50" s="29"/>
      <c r="BC50" s="4" t="str">
        <f t="shared" si="29"/>
        <v/>
      </c>
    </row>
    <row r="51" spans="1:55" ht="15" hidden="1">
      <c r="A51" s="54"/>
      <c r="B51" s="54" t="str">
        <f t="shared" si="37"/>
        <v/>
      </c>
      <c r="C51" s="54" t="str">
        <f t="shared" si="38"/>
        <v/>
      </c>
      <c r="D51" s="55" t="str">
        <f t="shared" si="39"/>
        <v/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59"/>
      <c r="Q51" s="54" t="str">
        <f t="shared" si="40"/>
        <v/>
      </c>
      <c r="R51" s="54" t="str">
        <f t="shared" si="41"/>
        <v/>
      </c>
      <c r="S51" s="41"/>
      <c r="T51" s="29"/>
      <c r="U51" s="15" t="str">
        <f t="shared" si="6"/>
        <v/>
      </c>
      <c r="V51" s="16" t="str">
        <f t="shared" si="7"/>
        <v/>
      </c>
      <c r="W51" s="16" t="str">
        <f t="shared" si="8"/>
        <v/>
      </c>
      <c r="X51" s="16" t="str">
        <f t="shared" si="9"/>
        <v/>
      </c>
      <c r="Y51" s="16" t="str">
        <f t="shared" si="10"/>
        <v/>
      </c>
      <c r="Z51" s="29"/>
      <c r="AA51" s="15" t="str">
        <f t="shared" si="11"/>
        <v/>
      </c>
      <c r="AB51" s="16" t="str">
        <f t="shared" si="12"/>
        <v/>
      </c>
      <c r="AC51" s="16" t="str">
        <f t="shared" si="13"/>
        <v/>
      </c>
      <c r="AD51" s="16" t="str">
        <f t="shared" si="14"/>
        <v/>
      </c>
      <c r="AE51" s="16" t="str">
        <f t="shared" si="15"/>
        <v/>
      </c>
      <c r="AF51" s="29"/>
      <c r="AG51" s="15" t="str">
        <f t="shared" si="16"/>
        <v/>
      </c>
      <c r="AH51" s="16" t="str">
        <f t="shared" si="17"/>
        <v/>
      </c>
      <c r="AI51" s="16" t="str">
        <f t="shared" si="18"/>
        <v/>
      </c>
      <c r="AJ51" s="16" t="str">
        <f t="shared" si="19"/>
        <v/>
      </c>
      <c r="AK51" s="16" t="str">
        <f t="shared" si="20"/>
        <v/>
      </c>
      <c r="AL51" s="29"/>
      <c r="AM51" s="15" t="str">
        <f t="shared" si="21"/>
        <v/>
      </c>
      <c r="AN51" s="16" t="str">
        <f t="shared" si="22"/>
        <v/>
      </c>
      <c r="AO51" s="16" t="str">
        <f t="shared" si="23"/>
        <v/>
      </c>
      <c r="AP51" s="16" t="str">
        <f t="shared" si="24"/>
        <v/>
      </c>
      <c r="AQ51" s="16" t="str">
        <f t="shared" si="25"/>
        <v/>
      </c>
      <c r="AR51" s="19" t="str">
        <f t="shared" si="26"/>
        <v/>
      </c>
      <c r="AS51" s="27" t="str">
        <f t="shared" si="27"/>
        <v/>
      </c>
      <c r="AT51" s="18" t="str">
        <f t="shared" si="28"/>
        <v/>
      </c>
      <c r="AU51" s="42">
        <v>0</v>
      </c>
      <c r="AV51" s="17">
        <f t="shared" si="31"/>
        <v>0</v>
      </c>
      <c r="AW51" s="18">
        <f t="shared" si="32"/>
        <v>1</v>
      </c>
      <c r="AX51" s="4" t="str">
        <f t="shared" si="33"/>
        <v>=</v>
      </c>
      <c r="AY51" s="42"/>
      <c r="AZ51" s="4" t="str">
        <f t="shared" si="34"/>
        <v/>
      </c>
      <c r="BA51" s="4" t="str">
        <f t="shared" si="35"/>
        <v/>
      </c>
      <c r="BB51" s="29"/>
      <c r="BC51" s="4" t="str">
        <f t="shared" si="29"/>
        <v/>
      </c>
    </row>
    <row r="52" spans="1:55" ht="15" hidden="1">
      <c r="A52" s="54"/>
      <c r="B52" s="54" t="str">
        <f t="shared" si="37"/>
        <v/>
      </c>
      <c r="C52" s="54" t="str">
        <f t="shared" si="38"/>
        <v/>
      </c>
      <c r="D52" s="55" t="str">
        <f t="shared" si="39"/>
        <v/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59"/>
      <c r="Q52" s="54" t="str">
        <f t="shared" si="40"/>
        <v/>
      </c>
      <c r="R52" s="54" t="str">
        <f t="shared" si="41"/>
        <v/>
      </c>
      <c r="S52" s="41"/>
      <c r="T52" s="29"/>
      <c r="U52" s="15" t="str">
        <f t="shared" si="6"/>
        <v/>
      </c>
      <c r="V52" s="16" t="str">
        <f t="shared" si="7"/>
        <v/>
      </c>
      <c r="W52" s="16" t="str">
        <f t="shared" si="8"/>
        <v/>
      </c>
      <c r="X52" s="16" t="str">
        <f t="shared" si="9"/>
        <v/>
      </c>
      <c r="Y52" s="16" t="str">
        <f t="shared" si="10"/>
        <v/>
      </c>
      <c r="Z52" s="29"/>
      <c r="AA52" s="15" t="str">
        <f t="shared" si="11"/>
        <v/>
      </c>
      <c r="AB52" s="16" t="str">
        <f t="shared" si="12"/>
        <v/>
      </c>
      <c r="AC52" s="16" t="str">
        <f t="shared" si="13"/>
        <v/>
      </c>
      <c r="AD52" s="16" t="str">
        <f t="shared" si="14"/>
        <v/>
      </c>
      <c r="AE52" s="16" t="str">
        <f t="shared" si="15"/>
        <v/>
      </c>
      <c r="AF52" s="29"/>
      <c r="AG52" s="15" t="str">
        <f t="shared" si="16"/>
        <v/>
      </c>
      <c r="AH52" s="16" t="str">
        <f t="shared" si="17"/>
        <v/>
      </c>
      <c r="AI52" s="16" t="str">
        <f t="shared" si="18"/>
        <v/>
      </c>
      <c r="AJ52" s="16" t="str">
        <f t="shared" si="19"/>
        <v/>
      </c>
      <c r="AK52" s="16" t="str">
        <f t="shared" si="20"/>
        <v/>
      </c>
      <c r="AL52" s="29"/>
      <c r="AM52" s="15" t="str">
        <f t="shared" si="21"/>
        <v/>
      </c>
      <c r="AN52" s="16" t="str">
        <f t="shared" si="22"/>
        <v/>
      </c>
      <c r="AO52" s="16" t="str">
        <f t="shared" si="23"/>
        <v/>
      </c>
      <c r="AP52" s="16" t="str">
        <f t="shared" si="24"/>
        <v/>
      </c>
      <c r="AQ52" s="16" t="str">
        <f t="shared" si="25"/>
        <v/>
      </c>
      <c r="AR52" s="19" t="str">
        <f t="shared" si="26"/>
        <v/>
      </c>
      <c r="AS52" s="27" t="str">
        <f t="shared" si="27"/>
        <v/>
      </c>
      <c r="AT52" s="18" t="str">
        <f t="shared" si="28"/>
        <v/>
      </c>
      <c r="AU52" s="42">
        <v>0</v>
      </c>
      <c r="AV52" s="17">
        <f t="shared" si="31"/>
        <v>0</v>
      </c>
      <c r="AW52" s="18">
        <f t="shared" si="32"/>
        <v>1</v>
      </c>
      <c r="AX52" s="4" t="str">
        <f t="shared" si="33"/>
        <v>=</v>
      </c>
      <c r="AY52" s="42"/>
      <c r="AZ52" s="4" t="str">
        <f t="shared" si="34"/>
        <v/>
      </c>
      <c r="BA52" s="4" t="str">
        <f t="shared" si="35"/>
        <v/>
      </c>
      <c r="BB52" s="29"/>
      <c r="BC52" s="4" t="str">
        <f t="shared" si="29"/>
        <v/>
      </c>
    </row>
    <row r="53" spans="1:55" ht="15" hidden="1">
      <c r="A53" s="54"/>
      <c r="B53" s="54" t="str">
        <f t="shared" si="37"/>
        <v/>
      </c>
      <c r="C53" s="54" t="str">
        <f t="shared" si="38"/>
        <v/>
      </c>
      <c r="D53" s="55" t="str">
        <f t="shared" si="39"/>
        <v/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59"/>
      <c r="Q53" s="54" t="str">
        <f t="shared" si="40"/>
        <v/>
      </c>
      <c r="R53" s="54" t="str">
        <f t="shared" si="41"/>
        <v/>
      </c>
      <c r="S53" s="41"/>
      <c r="T53" s="29"/>
      <c r="U53" s="15" t="str">
        <f t="shared" si="6"/>
        <v/>
      </c>
      <c r="V53" s="16" t="str">
        <f t="shared" si="7"/>
        <v/>
      </c>
      <c r="W53" s="16" t="str">
        <f t="shared" si="8"/>
        <v/>
      </c>
      <c r="X53" s="16" t="str">
        <f t="shared" si="9"/>
        <v/>
      </c>
      <c r="Y53" s="16" t="str">
        <f t="shared" si="10"/>
        <v/>
      </c>
      <c r="Z53" s="29"/>
      <c r="AA53" s="15" t="str">
        <f t="shared" si="11"/>
        <v/>
      </c>
      <c r="AB53" s="16" t="str">
        <f t="shared" si="12"/>
        <v/>
      </c>
      <c r="AC53" s="16" t="str">
        <f t="shared" si="13"/>
        <v/>
      </c>
      <c r="AD53" s="16" t="str">
        <f t="shared" si="14"/>
        <v/>
      </c>
      <c r="AE53" s="16" t="str">
        <f t="shared" si="15"/>
        <v/>
      </c>
      <c r="AF53" s="29"/>
      <c r="AG53" s="15" t="str">
        <f t="shared" si="16"/>
        <v/>
      </c>
      <c r="AH53" s="16" t="str">
        <f t="shared" si="17"/>
        <v/>
      </c>
      <c r="AI53" s="16" t="str">
        <f t="shared" si="18"/>
        <v/>
      </c>
      <c r="AJ53" s="16" t="str">
        <f t="shared" si="19"/>
        <v/>
      </c>
      <c r="AK53" s="16" t="str">
        <f t="shared" si="20"/>
        <v/>
      </c>
      <c r="AL53" s="29"/>
      <c r="AM53" s="15" t="str">
        <f t="shared" si="21"/>
        <v/>
      </c>
      <c r="AN53" s="16" t="str">
        <f t="shared" si="22"/>
        <v/>
      </c>
      <c r="AO53" s="16" t="str">
        <f t="shared" si="23"/>
        <v/>
      </c>
      <c r="AP53" s="16" t="str">
        <f t="shared" si="24"/>
        <v/>
      </c>
      <c r="AQ53" s="16" t="str">
        <f t="shared" si="25"/>
        <v/>
      </c>
      <c r="AR53" s="19" t="str">
        <f t="shared" si="26"/>
        <v/>
      </c>
      <c r="AS53" s="27" t="str">
        <f t="shared" si="27"/>
        <v/>
      </c>
      <c r="AT53" s="18" t="str">
        <f t="shared" si="28"/>
        <v/>
      </c>
      <c r="AU53" s="42">
        <v>0</v>
      </c>
      <c r="AV53" s="17">
        <f t="shared" si="31"/>
        <v>0</v>
      </c>
      <c r="AW53" s="18">
        <f t="shared" si="32"/>
        <v>1</v>
      </c>
      <c r="AX53" s="4" t="str">
        <f t="shared" si="33"/>
        <v>=</v>
      </c>
      <c r="AY53" s="42"/>
      <c r="AZ53" s="4" t="str">
        <f t="shared" si="34"/>
        <v/>
      </c>
      <c r="BA53" s="4" t="str">
        <f t="shared" si="35"/>
        <v/>
      </c>
      <c r="BB53" s="29"/>
      <c r="BC53" s="4" t="str">
        <f t="shared" si="29"/>
        <v/>
      </c>
    </row>
    <row r="54" spans="1:55" ht="15" hidden="1">
      <c r="A54" s="54"/>
      <c r="B54" s="54" t="str">
        <f t="shared" si="37"/>
        <v/>
      </c>
      <c r="C54" s="54" t="str">
        <f t="shared" si="38"/>
        <v/>
      </c>
      <c r="D54" s="55" t="str">
        <f t="shared" si="39"/>
        <v/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59"/>
      <c r="Q54" s="54" t="str">
        <f t="shared" si="40"/>
        <v/>
      </c>
      <c r="R54" s="54" t="str">
        <f t="shared" si="41"/>
        <v/>
      </c>
      <c r="S54" s="41"/>
      <c r="T54" s="29"/>
      <c r="U54" s="15" t="str">
        <f t="shared" si="6"/>
        <v/>
      </c>
      <c r="V54" s="16" t="str">
        <f t="shared" si="7"/>
        <v/>
      </c>
      <c r="W54" s="16" t="str">
        <f t="shared" si="8"/>
        <v/>
      </c>
      <c r="X54" s="16" t="str">
        <f t="shared" si="9"/>
        <v/>
      </c>
      <c r="Y54" s="16" t="str">
        <f t="shared" si="10"/>
        <v/>
      </c>
      <c r="Z54" s="29"/>
      <c r="AA54" s="15" t="str">
        <f t="shared" si="11"/>
        <v/>
      </c>
      <c r="AB54" s="16" t="str">
        <f t="shared" si="12"/>
        <v/>
      </c>
      <c r="AC54" s="16" t="str">
        <f t="shared" si="13"/>
        <v/>
      </c>
      <c r="AD54" s="16" t="str">
        <f t="shared" si="14"/>
        <v/>
      </c>
      <c r="AE54" s="16" t="str">
        <f t="shared" si="15"/>
        <v/>
      </c>
      <c r="AF54" s="29"/>
      <c r="AG54" s="15" t="str">
        <f t="shared" si="16"/>
        <v/>
      </c>
      <c r="AH54" s="16" t="str">
        <f t="shared" si="17"/>
        <v/>
      </c>
      <c r="AI54" s="16" t="str">
        <f t="shared" si="18"/>
        <v/>
      </c>
      <c r="AJ54" s="16" t="str">
        <f t="shared" si="19"/>
        <v/>
      </c>
      <c r="AK54" s="16" t="str">
        <f t="shared" si="20"/>
        <v/>
      </c>
      <c r="AL54" s="29"/>
      <c r="AM54" s="15" t="str">
        <f t="shared" si="21"/>
        <v/>
      </c>
      <c r="AN54" s="16" t="str">
        <f t="shared" si="22"/>
        <v/>
      </c>
      <c r="AO54" s="16" t="str">
        <f t="shared" si="23"/>
        <v/>
      </c>
      <c r="AP54" s="16" t="str">
        <f t="shared" si="24"/>
        <v/>
      </c>
      <c r="AQ54" s="16" t="str">
        <f t="shared" si="25"/>
        <v/>
      </c>
      <c r="AR54" s="19" t="str">
        <f t="shared" si="26"/>
        <v/>
      </c>
      <c r="AS54" s="27" t="str">
        <f t="shared" si="27"/>
        <v/>
      </c>
      <c r="AT54" s="18" t="str">
        <f t="shared" si="28"/>
        <v/>
      </c>
      <c r="AU54" s="42">
        <v>0</v>
      </c>
      <c r="AV54" s="17">
        <f t="shared" si="31"/>
        <v>0</v>
      </c>
      <c r="AW54" s="18">
        <f t="shared" si="32"/>
        <v>1</v>
      </c>
      <c r="AX54" s="4" t="str">
        <f t="shared" si="33"/>
        <v>=</v>
      </c>
      <c r="AY54" s="42"/>
      <c r="AZ54" s="4" t="str">
        <f t="shared" si="34"/>
        <v/>
      </c>
      <c r="BA54" s="4" t="str">
        <f t="shared" si="35"/>
        <v/>
      </c>
      <c r="BB54" s="29"/>
      <c r="BC54" s="4" t="str">
        <f t="shared" si="29"/>
        <v/>
      </c>
    </row>
    <row r="55" spans="1:55" ht="14.25" hidden="1">
      <c r="A55" s="4"/>
      <c r="B55" s="4" t="str">
        <f t="shared" si="37"/>
        <v/>
      </c>
      <c r="C55" s="4" t="str">
        <f t="shared" si="38"/>
        <v/>
      </c>
      <c r="D55" s="32" t="str">
        <f t="shared" si="39"/>
        <v/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29"/>
      <c r="Q55" s="4" t="str">
        <f t="shared" si="40"/>
        <v/>
      </c>
      <c r="R55" s="4" t="str">
        <f t="shared" si="41"/>
        <v/>
      </c>
      <c r="S55" s="41"/>
      <c r="T55" s="29"/>
      <c r="U55" s="15" t="str">
        <f t="shared" si="6"/>
        <v/>
      </c>
      <c r="V55" s="16" t="str">
        <f t="shared" si="7"/>
        <v/>
      </c>
      <c r="W55" s="16" t="str">
        <f t="shared" si="8"/>
        <v/>
      </c>
      <c r="X55" s="16" t="str">
        <f t="shared" si="9"/>
        <v/>
      </c>
      <c r="Y55" s="16" t="str">
        <f t="shared" si="10"/>
        <v/>
      </c>
      <c r="Z55" s="29"/>
      <c r="AA55" s="15" t="str">
        <f t="shared" si="11"/>
        <v/>
      </c>
      <c r="AB55" s="16" t="str">
        <f t="shared" si="12"/>
        <v/>
      </c>
      <c r="AC55" s="16" t="str">
        <f t="shared" si="13"/>
        <v/>
      </c>
      <c r="AD55" s="16" t="str">
        <f t="shared" si="14"/>
        <v/>
      </c>
      <c r="AE55" s="16" t="str">
        <f t="shared" si="15"/>
        <v/>
      </c>
      <c r="AF55" s="29"/>
      <c r="AG55" s="15" t="str">
        <f t="shared" si="16"/>
        <v/>
      </c>
      <c r="AH55" s="16" t="str">
        <f t="shared" si="17"/>
        <v/>
      </c>
      <c r="AI55" s="16" t="str">
        <f t="shared" si="18"/>
        <v/>
      </c>
      <c r="AJ55" s="16" t="str">
        <f t="shared" si="19"/>
        <v/>
      </c>
      <c r="AK55" s="16" t="str">
        <f t="shared" si="20"/>
        <v/>
      </c>
      <c r="AL55" s="29"/>
      <c r="AM55" s="15" t="str">
        <f t="shared" si="21"/>
        <v/>
      </c>
      <c r="AN55" s="16" t="str">
        <f t="shared" si="22"/>
        <v/>
      </c>
      <c r="AO55" s="16" t="str">
        <f t="shared" si="23"/>
        <v/>
      </c>
      <c r="AP55" s="16" t="str">
        <f t="shared" si="24"/>
        <v/>
      </c>
      <c r="AQ55" s="16" t="str">
        <f t="shared" si="25"/>
        <v/>
      </c>
      <c r="AR55" s="19" t="str">
        <f t="shared" si="26"/>
        <v/>
      </c>
      <c r="AS55" s="27" t="str">
        <f t="shared" si="27"/>
        <v/>
      </c>
      <c r="AT55" s="18" t="str">
        <f t="shared" si="28"/>
        <v/>
      </c>
      <c r="AU55" s="42">
        <v>0</v>
      </c>
      <c r="AV55" s="17">
        <f t="shared" si="31"/>
        <v>0</v>
      </c>
      <c r="AW55" s="18">
        <f t="shared" si="32"/>
        <v>1</v>
      </c>
      <c r="AX55" s="4" t="str">
        <f t="shared" si="33"/>
        <v>=</v>
      </c>
      <c r="AY55" s="42"/>
      <c r="AZ55" s="4" t="str">
        <f t="shared" si="34"/>
        <v/>
      </c>
      <c r="BA55" s="4" t="str">
        <f t="shared" si="35"/>
        <v/>
      </c>
      <c r="BB55" s="29"/>
      <c r="BC55" s="4" t="str">
        <f t="shared" si="29"/>
        <v/>
      </c>
    </row>
    <row r="56" spans="1:55" hidden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Y56" s="2"/>
      <c r="AC56" s="2"/>
      <c r="AG56" s="2"/>
      <c r="AK56" s="2"/>
      <c r="AM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5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Y57" s="2"/>
      <c r="AC57" s="2"/>
      <c r="AG57" s="2"/>
      <c r="AK57" s="2"/>
      <c r="AM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5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Y58" s="2"/>
      <c r="AC58" s="2"/>
      <c r="AG58" s="2"/>
      <c r="AK58" s="2"/>
      <c r="AM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5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Y59" s="2"/>
      <c r="AC59" s="2"/>
      <c r="AG59" s="2"/>
      <c r="AK59" s="2"/>
      <c r="AM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5">
      <c r="E60" s="2"/>
      <c r="F60" s="2" t="s">
        <v>30</v>
      </c>
      <c r="G60" s="2"/>
      <c r="H60" s="2"/>
      <c r="I60" s="2">
        <f>COUNTA(G10:G55)</f>
        <v>13</v>
      </c>
      <c r="J60" s="2"/>
      <c r="K60" s="2"/>
      <c r="L60" s="2"/>
      <c r="M60" s="2"/>
      <c r="N60" s="2"/>
      <c r="O60" s="2"/>
      <c r="Y60" s="2"/>
      <c r="AC60" s="2"/>
      <c r="AG60" s="2"/>
      <c r="AK60" s="2"/>
      <c r="AM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5">
      <c r="E61" s="2"/>
      <c r="F61" s="2" t="s">
        <v>31</v>
      </c>
      <c r="G61" s="2"/>
      <c r="H61" s="2"/>
      <c r="I61" s="2">
        <f>IF(I60=3,3,IF(I60=4,4,IF(I60=5,5,IF(I60&lt;=10,6,8))))</f>
        <v>8</v>
      </c>
      <c r="J61" s="2"/>
      <c r="K61" s="2"/>
      <c r="L61" s="2"/>
      <c r="M61" s="2"/>
      <c r="N61" s="2"/>
      <c r="O61" s="2"/>
      <c r="Y61" s="2"/>
      <c r="AC61" s="2"/>
      <c r="AG61" s="2"/>
      <c r="AK61" s="2"/>
      <c r="AM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</sheetData>
  <sheetProtection selectLockedCells="1"/>
  <mergeCells count="15">
    <mergeCell ref="AL8:AQ8"/>
    <mergeCell ref="AR8:AT8"/>
    <mergeCell ref="AU8:AX8"/>
    <mergeCell ref="H6:I6"/>
    <mergeCell ref="J8:O8"/>
    <mergeCell ref="Q8:R8"/>
    <mergeCell ref="T8:Y8"/>
    <mergeCell ref="Z8:AE8"/>
    <mergeCell ref="AF8:AK8"/>
    <mergeCell ref="B2:G2"/>
    <mergeCell ref="H2:I2"/>
    <mergeCell ref="B3:G3"/>
    <mergeCell ref="H3:I3"/>
    <mergeCell ref="B4:G4"/>
    <mergeCell ref="H4:I4"/>
  </mergeCells>
  <conditionalFormatting sqref="D10:D55">
    <cfRule type="containsText" dxfId="243" priority="1" operator="containsText" text="FINALE">
      <formula>NOT(ISERROR(SEARCH("FINALE",D10)))</formula>
    </cfRule>
  </conditionalFormatting>
  <pageMargins left="0.78740157480314965" right="0.78740157480314965" top="0.98425196850393704" bottom="0" header="0.51181102362204722" footer="0"/>
  <pageSetup scale="86" orientation="landscape" r:id="rId1"/>
  <headerFooter alignWithMargins="0">
    <oddHeader>&amp;R&amp;G</oddHeader>
    <oddFooter>&amp;L&amp;G&amp;R&amp;D &amp;T</oddFoot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HD61"/>
  <sheetViews>
    <sheetView topLeftCell="B1" zoomScale="90" zoomScaleNormal="90" workbookViewId="0">
      <selection activeCell="B10" sqref="B10:R56"/>
    </sheetView>
  </sheetViews>
  <sheetFormatPr baseColWidth="10" defaultRowHeight="12.75"/>
  <cols>
    <col min="1" max="1" width="3" style="2" hidden="1" customWidth="1"/>
    <col min="2" max="2" width="11.28515625" style="2" customWidth="1"/>
    <col min="3" max="3" width="4.28515625" style="2" hidden="1" customWidth="1"/>
    <col min="4" max="4" width="11.7109375" style="2" hidden="1" customWidth="1"/>
    <col min="5" max="5" width="8.85546875" style="6" hidden="1" customWidth="1"/>
    <col min="6" max="6" width="16.42578125" style="6" customWidth="1"/>
    <col min="7" max="7" width="17.28515625" style="6" bestFit="1" customWidth="1"/>
    <col min="8" max="8" width="17.28515625" style="6" customWidth="1"/>
    <col min="9" max="9" width="26.7109375" style="6" bestFit="1" customWidth="1"/>
    <col min="10" max="10" width="5.28515625" style="6" customWidth="1"/>
    <col min="11" max="15" width="5" style="6" customWidth="1"/>
    <col min="16" max="16" width="10.28515625" style="2" bestFit="1" customWidth="1"/>
    <col min="17" max="17" width="10.28515625" style="2" customWidth="1"/>
    <col min="18" max="18" width="3.28515625" style="2" hidden="1" customWidth="1"/>
    <col min="19" max="19" width="2.5703125" style="2" hidden="1" customWidth="1"/>
    <col min="20" max="20" width="3" style="2" hidden="1" customWidth="1"/>
    <col min="21" max="21" width="4.85546875" style="2" hidden="1" customWidth="1"/>
    <col min="22" max="22" width="2.140625" style="3" hidden="1" customWidth="1"/>
    <col min="23" max="23" width="3.42578125" style="2" hidden="1" customWidth="1"/>
    <col min="24" max="24" width="3.140625" style="2" hidden="1" customWidth="1"/>
    <col min="25" max="25" width="4.85546875" style="6" hidden="1" customWidth="1"/>
    <col min="26" max="26" width="3" style="2" hidden="1" customWidth="1"/>
    <col min="27" max="27" width="4.85546875" style="2" hidden="1" customWidth="1"/>
    <col min="28" max="28" width="2.140625" style="2" hidden="1" customWidth="1"/>
    <col min="29" max="29" width="3.42578125" style="6" hidden="1" customWidth="1"/>
    <col min="30" max="30" width="4.42578125" style="2" hidden="1" customWidth="1"/>
    <col min="31" max="31" width="4.85546875" style="2" hidden="1" customWidth="1"/>
    <col min="32" max="32" width="3" style="2" hidden="1" customWidth="1"/>
    <col min="33" max="33" width="4.85546875" style="6" hidden="1" customWidth="1"/>
    <col min="34" max="34" width="3" style="2" hidden="1" customWidth="1"/>
    <col min="35" max="35" width="3.42578125" style="2" hidden="1" customWidth="1"/>
    <col min="36" max="36" width="4.42578125" style="2" hidden="1" customWidth="1"/>
    <col min="37" max="37" width="3.42578125" hidden="1" customWidth="1"/>
    <col min="38" max="38" width="3" style="2" hidden="1" customWidth="1"/>
    <col min="39" max="39" width="4.85546875" style="6" hidden="1" customWidth="1"/>
    <col min="40" max="40" width="3" style="2" hidden="1" customWidth="1"/>
    <col min="41" max="41" width="3.42578125" style="2" hidden="1" customWidth="1"/>
    <col min="42" max="42" width="4.42578125" style="2" hidden="1" customWidth="1"/>
    <col min="43" max="43" width="3.42578125" hidden="1" customWidth="1"/>
    <col min="44" max="44" width="4.28515625" hidden="1" customWidth="1"/>
    <col min="45" max="45" width="4.85546875" hidden="1" customWidth="1"/>
    <col min="46" max="46" width="4.140625" hidden="1" customWidth="1"/>
    <col min="47" max="47" width="3" hidden="1" customWidth="1"/>
    <col min="48" max="48" width="1.85546875" hidden="1" customWidth="1"/>
    <col min="49" max="49" width="4.85546875" hidden="1" customWidth="1"/>
    <col min="50" max="50" width="2.140625" hidden="1" customWidth="1"/>
    <col min="51" max="51" width="3" hidden="1" customWidth="1"/>
    <col min="52" max="52" width="11.42578125" hidden="1" customWidth="1"/>
    <col min="53" max="53" width="4.85546875" hidden="1" customWidth="1"/>
    <col min="54" max="54" width="5.85546875" hidden="1" customWidth="1"/>
    <col min="55" max="55" width="11.28515625" hidden="1" customWidth="1"/>
    <col min="56" max="56" width="11.42578125" hidden="1" customWidth="1"/>
  </cols>
  <sheetData>
    <row r="1" spans="1:212">
      <c r="E1" s="2"/>
      <c r="F1" s="2"/>
      <c r="G1" s="2"/>
      <c r="H1" s="2"/>
      <c r="I1" s="2"/>
      <c r="J1" s="2"/>
      <c r="K1" s="2"/>
      <c r="L1" s="2"/>
      <c r="M1" s="2"/>
      <c r="N1" s="2"/>
      <c r="O1" s="2"/>
      <c r="Y1" s="2"/>
      <c r="AC1" s="2"/>
      <c r="AG1" s="2"/>
      <c r="AK1" s="2"/>
      <c r="AM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212" ht="13.5" thickBot="1">
      <c r="B2" s="116" t="s">
        <v>4</v>
      </c>
      <c r="C2" s="116"/>
      <c r="D2" s="116"/>
      <c r="E2" s="116"/>
      <c r="F2" s="116"/>
      <c r="G2" s="116"/>
      <c r="H2" s="117">
        <v>1</v>
      </c>
      <c r="I2" s="117"/>
      <c r="J2" s="2"/>
      <c r="K2" s="2"/>
      <c r="L2" s="2"/>
      <c r="M2" s="2"/>
      <c r="N2" s="2"/>
      <c r="O2" s="2"/>
      <c r="Y2" s="2"/>
      <c r="AC2" s="2"/>
      <c r="AG2" s="2"/>
      <c r="AK2" s="2"/>
      <c r="AM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212" ht="13.5" thickBot="1">
      <c r="B3" s="116" t="s">
        <v>5</v>
      </c>
      <c r="C3" s="116"/>
      <c r="D3" s="116"/>
      <c r="E3" s="116"/>
      <c r="F3" s="116"/>
      <c r="G3" s="116"/>
      <c r="H3" s="118" t="s">
        <v>69</v>
      </c>
      <c r="I3" s="117"/>
      <c r="J3" s="2"/>
      <c r="K3" s="2"/>
      <c r="L3" s="2"/>
      <c r="M3" s="2"/>
      <c r="N3" s="2"/>
      <c r="O3" s="2"/>
      <c r="Y3" s="2"/>
      <c r="AC3" s="2"/>
      <c r="AG3" s="2"/>
      <c r="AK3" s="2"/>
      <c r="AM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212" ht="13.5" thickBot="1">
      <c r="B4" s="116" t="s">
        <v>6</v>
      </c>
      <c r="C4" s="116"/>
      <c r="D4" s="116"/>
      <c r="E4" s="116"/>
      <c r="F4" s="116"/>
      <c r="G4" s="116"/>
      <c r="H4" s="119">
        <v>42672</v>
      </c>
      <c r="I4" s="117"/>
      <c r="J4" s="2"/>
      <c r="K4" s="2"/>
      <c r="L4" s="2"/>
      <c r="M4" s="2"/>
      <c r="N4" s="2"/>
      <c r="O4" s="2"/>
      <c r="U4" s="9"/>
      <c r="V4" s="10"/>
      <c r="W4" s="8"/>
      <c r="X4" s="8"/>
      <c r="Y4" s="2"/>
      <c r="AC4" s="2"/>
      <c r="AG4" s="2"/>
      <c r="AK4" s="2"/>
      <c r="AM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212">
      <c r="E5" s="2"/>
      <c r="F5" s="2"/>
      <c r="G5" s="2"/>
      <c r="H5" s="2"/>
      <c r="I5" s="2"/>
      <c r="J5" s="2"/>
      <c r="K5" s="2"/>
      <c r="L5" s="2"/>
      <c r="M5" s="2"/>
      <c r="N5" s="2"/>
      <c r="O5" s="2"/>
      <c r="U5" s="8"/>
      <c r="V5" s="10"/>
      <c r="W5" s="8"/>
      <c r="X5" s="8"/>
      <c r="Y5" s="2"/>
      <c r="AC5" s="2"/>
      <c r="AG5" s="2"/>
      <c r="AK5" s="2"/>
      <c r="AM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212" ht="13.5" thickBot="1">
      <c r="B6" s="43" t="s">
        <v>7</v>
      </c>
      <c r="C6" s="43"/>
      <c r="D6" s="43"/>
      <c r="E6" s="43"/>
      <c r="F6" s="66"/>
      <c r="G6" s="66"/>
      <c r="H6" s="118" t="s">
        <v>75</v>
      </c>
      <c r="I6" s="117"/>
      <c r="J6" s="2"/>
      <c r="K6" s="2"/>
      <c r="L6" s="2"/>
      <c r="M6" s="2"/>
      <c r="N6" s="2"/>
      <c r="O6" s="2"/>
      <c r="Y6" s="2"/>
      <c r="AC6" s="2"/>
      <c r="AG6" s="2"/>
      <c r="AK6" s="2"/>
      <c r="AM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212" s="6" customFormat="1" ht="18">
      <c r="A7" s="7"/>
      <c r="B7" s="33"/>
      <c r="C7" s="33"/>
      <c r="D7" s="33"/>
      <c r="E7" s="34"/>
      <c r="F7" s="35"/>
      <c r="G7" s="36"/>
      <c r="H7" s="36"/>
      <c r="I7" s="35"/>
      <c r="J7" s="35"/>
      <c r="K7" s="35"/>
      <c r="L7" s="35"/>
      <c r="M7" s="35"/>
      <c r="N7" s="35"/>
      <c r="O7" s="35"/>
      <c r="P7" s="33"/>
      <c r="Q7" s="33"/>
      <c r="R7" s="33"/>
      <c r="S7" s="33"/>
      <c r="T7" s="33"/>
      <c r="U7" s="33"/>
      <c r="V7" s="37"/>
      <c r="W7" s="33"/>
      <c r="X7" s="33"/>
      <c r="Y7" s="33"/>
      <c r="Z7" s="33"/>
      <c r="AA7" s="33"/>
      <c r="AB7" s="33"/>
      <c r="AC7" s="33"/>
      <c r="AD7" s="33"/>
      <c r="AE7" s="37"/>
      <c r="AF7" s="33"/>
      <c r="AG7" s="33"/>
      <c r="AH7" s="38"/>
      <c r="AI7" s="1"/>
      <c r="AJ7" s="39"/>
      <c r="AK7" s="40"/>
      <c r="AL7" s="33"/>
      <c r="AM7" s="33"/>
      <c r="AN7" s="38"/>
      <c r="AO7" s="1"/>
      <c r="AP7" s="39"/>
      <c r="AQ7" s="40"/>
      <c r="AR7" s="40"/>
      <c r="AS7" s="1"/>
      <c r="AT7" s="1"/>
      <c r="AU7" s="1"/>
      <c r="AV7" s="1"/>
      <c r="AW7" s="1"/>
      <c r="AX7" s="1"/>
      <c r="AY7" s="1"/>
      <c r="AZ7" s="1"/>
      <c r="BA7" s="1"/>
      <c r="BB7" s="1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</row>
    <row r="8" spans="1:212" s="2" customFormat="1" ht="25.5">
      <c r="A8" s="44"/>
      <c r="B8" s="69"/>
      <c r="C8" s="69"/>
      <c r="D8" s="69"/>
      <c r="E8" s="70"/>
      <c r="F8" s="69"/>
      <c r="G8" s="69"/>
      <c r="H8" s="69"/>
      <c r="I8" s="71"/>
      <c r="J8" s="123" t="s">
        <v>32</v>
      </c>
      <c r="K8" s="124"/>
      <c r="L8" s="124"/>
      <c r="M8" s="124"/>
      <c r="N8" s="124"/>
      <c r="O8" s="125"/>
      <c r="P8" s="72" t="s">
        <v>8</v>
      </c>
      <c r="Q8" s="126" t="s">
        <v>9</v>
      </c>
      <c r="R8" s="126"/>
      <c r="S8" s="11"/>
      <c r="T8" s="120" t="s">
        <v>12</v>
      </c>
      <c r="U8" s="121"/>
      <c r="V8" s="121"/>
      <c r="W8" s="121"/>
      <c r="X8" s="121"/>
      <c r="Y8" s="122"/>
      <c r="Z8" s="120" t="s">
        <v>13</v>
      </c>
      <c r="AA8" s="121"/>
      <c r="AB8" s="121"/>
      <c r="AC8" s="121"/>
      <c r="AD8" s="121"/>
      <c r="AE8" s="122"/>
      <c r="AF8" s="120" t="s">
        <v>14</v>
      </c>
      <c r="AG8" s="121"/>
      <c r="AH8" s="121"/>
      <c r="AI8" s="121"/>
      <c r="AJ8" s="121"/>
      <c r="AK8" s="122"/>
      <c r="AL8" s="120" t="s">
        <v>28</v>
      </c>
      <c r="AM8" s="121"/>
      <c r="AN8" s="121"/>
      <c r="AO8" s="121"/>
      <c r="AP8" s="121"/>
      <c r="AQ8" s="122"/>
      <c r="AR8" s="120" t="s">
        <v>15</v>
      </c>
      <c r="AS8" s="121"/>
      <c r="AT8" s="122"/>
      <c r="AU8" s="120" t="s">
        <v>16</v>
      </c>
      <c r="AV8" s="121"/>
      <c r="AW8" s="121"/>
      <c r="AX8" s="122"/>
      <c r="AY8" s="13" t="s">
        <v>17</v>
      </c>
      <c r="AZ8" s="13"/>
      <c r="BA8" s="13"/>
      <c r="BB8" s="13"/>
      <c r="BC8" s="14" t="s">
        <v>18</v>
      </c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</row>
    <row r="9" spans="1:212" s="2" customFormat="1" ht="27" customHeight="1">
      <c r="A9" s="48" t="s">
        <v>2</v>
      </c>
      <c r="B9" s="63" t="s">
        <v>1</v>
      </c>
      <c r="C9" s="49" t="s">
        <v>43</v>
      </c>
      <c r="D9" s="49" t="s">
        <v>29</v>
      </c>
      <c r="E9" s="50" t="s">
        <v>0</v>
      </c>
      <c r="F9" s="51" t="s">
        <v>34</v>
      </c>
      <c r="G9" s="52" t="s">
        <v>3</v>
      </c>
      <c r="H9" s="52" t="s">
        <v>33</v>
      </c>
      <c r="I9" s="52" t="s">
        <v>10</v>
      </c>
      <c r="J9" s="52" t="s">
        <v>44</v>
      </c>
      <c r="K9" s="52" t="s">
        <v>45</v>
      </c>
      <c r="L9" s="52" t="s">
        <v>46</v>
      </c>
      <c r="M9" s="52" t="s">
        <v>47</v>
      </c>
      <c r="N9" s="52" t="s">
        <v>48</v>
      </c>
      <c r="O9" s="52" t="s">
        <v>49</v>
      </c>
      <c r="P9" s="53" t="s">
        <v>11</v>
      </c>
      <c r="Q9" s="63" t="s">
        <v>50</v>
      </c>
      <c r="R9" s="63" t="s">
        <v>51</v>
      </c>
      <c r="S9" s="12"/>
      <c r="T9" s="20" t="s">
        <v>19</v>
      </c>
      <c r="U9" s="21" t="s">
        <v>20</v>
      </c>
      <c r="V9" s="22"/>
      <c r="W9" s="23" t="s">
        <v>21</v>
      </c>
      <c r="X9" s="22" t="s">
        <v>26</v>
      </c>
      <c r="Y9" s="24" t="s">
        <v>22</v>
      </c>
      <c r="Z9" s="20" t="s">
        <v>19</v>
      </c>
      <c r="AA9" s="21" t="s">
        <v>20</v>
      </c>
      <c r="AB9" s="22"/>
      <c r="AC9" s="23" t="s">
        <v>21</v>
      </c>
      <c r="AD9" s="22" t="s">
        <v>26</v>
      </c>
      <c r="AE9" s="24" t="s">
        <v>22</v>
      </c>
      <c r="AF9" s="20" t="s">
        <v>19</v>
      </c>
      <c r="AG9" s="21" t="s">
        <v>20</v>
      </c>
      <c r="AH9" s="22"/>
      <c r="AI9" s="23" t="s">
        <v>21</v>
      </c>
      <c r="AJ9" s="22" t="s">
        <v>26</v>
      </c>
      <c r="AK9" s="24" t="s">
        <v>22</v>
      </c>
      <c r="AL9" s="20" t="s">
        <v>19</v>
      </c>
      <c r="AM9" s="21" t="s">
        <v>20</v>
      </c>
      <c r="AN9" s="22"/>
      <c r="AO9" s="23" t="s">
        <v>21</v>
      </c>
      <c r="AP9" s="22" t="s">
        <v>26</v>
      </c>
      <c r="AQ9" s="24" t="s">
        <v>22</v>
      </c>
      <c r="AR9" s="25" t="s">
        <v>23</v>
      </c>
      <c r="AS9" s="22" t="s">
        <v>20</v>
      </c>
      <c r="AT9" s="22"/>
      <c r="AU9" s="20" t="s">
        <v>19</v>
      </c>
      <c r="AV9" s="22"/>
      <c r="AW9" s="24" t="s">
        <v>20</v>
      </c>
      <c r="AX9" s="22"/>
      <c r="AY9" s="20" t="s">
        <v>19</v>
      </c>
      <c r="AZ9" s="22"/>
      <c r="BA9" s="22" t="s">
        <v>24</v>
      </c>
      <c r="BB9" s="30" t="s">
        <v>27</v>
      </c>
      <c r="BC9" s="26" t="s">
        <v>25</v>
      </c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</row>
    <row r="10" spans="1:212" ht="15">
      <c r="A10" s="54" t="str">
        <f>IF(E10&gt;0,ROW()-3,"")</f>
        <v/>
      </c>
      <c r="B10" s="73">
        <f t="shared" ref="B10:B32" si="0">Q10</f>
        <v>1</v>
      </c>
      <c r="C10" s="73" t="str">
        <f t="shared" ref="C10:C32" si="1">IF(B10="","",IF(COUNTIF($B$10:$B$107,B10)&gt;1, "=", ""))</f>
        <v/>
      </c>
      <c r="D10" s="95" t="str">
        <f t="shared" ref="D10:D32" si="2">IF(Q10&lt;=I$61,"FINALE","")</f>
        <v>FINALE</v>
      </c>
      <c r="E10" s="81"/>
      <c r="F10" s="115" t="s">
        <v>324</v>
      </c>
      <c r="G10" s="115" t="s">
        <v>325</v>
      </c>
      <c r="H10" s="77"/>
      <c r="I10" s="78"/>
      <c r="J10" s="78">
        <v>230</v>
      </c>
      <c r="K10" s="78">
        <v>200</v>
      </c>
      <c r="L10" s="78">
        <v>181</v>
      </c>
      <c r="M10" s="78">
        <v>180</v>
      </c>
      <c r="N10" s="78">
        <v>170</v>
      </c>
      <c r="O10" s="78">
        <v>160</v>
      </c>
      <c r="P10" s="59">
        <f t="shared" ref="P10:P32" si="3">IF(SUM(J10:O10)=0,"",SUM(J10:O10))</f>
        <v>1121</v>
      </c>
      <c r="Q10" s="68">
        <f t="shared" ref="Q10:Q32" si="4">IF(P10="", "", RANK(P10,$P$10:$P$108,0))</f>
        <v>1</v>
      </c>
      <c r="R10" s="54" t="str">
        <f t="shared" ref="R10:R32" si="5">IF(Q10="","",IF(COUNTIF($Q$10:$Q$108,Q10)&gt;1, "=", ""))</f>
        <v/>
      </c>
      <c r="S10" s="41"/>
      <c r="T10" s="28"/>
      <c r="U10" s="15" t="str">
        <f>IF(T10="", "", IF(T10="top",1,RANK(X10,$X$10:$X$107)))</f>
        <v/>
      </c>
      <c r="V10" s="16" t="str">
        <f>IF(U10="","",IF(COUNTIF($U$10:$U$107,U10)&gt;1, "=", ""))</f>
        <v/>
      </c>
      <c r="W10" s="16" t="str">
        <f>IF(T10="","",COUNTIF($U$10:$U$107,U10))</f>
        <v/>
      </c>
      <c r="X10" s="16" t="str">
        <f>IF(T10="","",IF(T10="top",1000,IF(RIGHT(T10,1)="-",VALUE(LEFT(T10,LEN(T10)-1))-0.1, IF(RIGHT(T10,1)="+",VALUE(LEFT(T10,LEN(T10)-1))+0.1, IF(T10="zone",10,T10)))))</f>
        <v/>
      </c>
      <c r="Y10" s="16" t="str">
        <f>IF(T10="","",U10+(W10*(W10+1)/(2*W10))-1)</f>
        <v/>
      </c>
      <c r="Z10" s="28"/>
      <c r="AA10" s="15" t="str">
        <f>IF(T10="", "", IF(T10="top",1,RANK(X10,$X$10:$X$107)))</f>
        <v/>
      </c>
      <c r="AB10" s="16" t="str">
        <f>IF(AA10="","",IF(COUNTIF($AA$10:$AA$107,AA10)&gt;1, "=", ""))</f>
        <v/>
      </c>
      <c r="AC10" s="16" t="str">
        <f>IF(Z10="","",COUNTIF($AA$10:$AA$107,AA10))</f>
        <v/>
      </c>
      <c r="AD10" s="16" t="str">
        <f>IF(Z10="","",IF(Z10="top",1000,IF(RIGHT(Z10,1)="-",VALUE(LEFT(Z10,LEN(Z10)-1))-0.1, IF(RIGHT(Z10,1)="+",VALUE(LEFT(Z10,LEN(Z10)-1))+0.1, IF(Z10="zone",10,Z10)))))</f>
        <v/>
      </c>
      <c r="AE10" s="16" t="str">
        <f>IF(Z10="","",AA10+(AC10*(AC10+1)/(2*AC10))-1)</f>
        <v/>
      </c>
      <c r="AF10" s="28"/>
      <c r="AG10" s="15" t="str">
        <f>IF(AF10="", "", IF(AF10="top",1,RANK(AJ10,$AJ$10:$AJ$107)))</f>
        <v/>
      </c>
      <c r="AH10" s="16" t="str">
        <f>IF(AG10="","",IF(COUNTIF($AG$10:$AG$107,AG10)&gt;1, "=", ""))</f>
        <v/>
      </c>
      <c r="AI10" s="16" t="str">
        <f>IF(AF10="","",COUNTIF($AG$10:$AG$107,AG10))</f>
        <v/>
      </c>
      <c r="AJ10" s="16" t="str">
        <f>IF(AF10="","",IF(AF10="top",1000,IF(RIGHT(AF10,1)="-",VALUE(LEFT(AF10,LEN(AF10)-1))-0.1, IF(RIGHT(AF10,1)="+",VALUE(LEFT(AF10,LEN(AF10)-1))+0.1, IF(AF10="zone",10,AF10)))))</f>
        <v/>
      </c>
      <c r="AK10" s="16" t="str">
        <f>IF(AF10="","",AG10+(AI10*(AI10+1)/(2*AI10))-1)</f>
        <v/>
      </c>
      <c r="AL10" s="28"/>
      <c r="AM10" s="15" t="str">
        <f>IF(AL10="", "", IF(AL10="top",1,RANK(AP10,$AP$10:$AP$107)))</f>
        <v/>
      </c>
      <c r="AN10" s="16" t="str">
        <f>IF(AM10="","",IF(COUNTIF($AM$10:$AM$107,AM10)&gt;1, "=", ""))</f>
        <v/>
      </c>
      <c r="AO10" s="16" t="str">
        <f>IF(AL10="","",COUNTIF($AM$10:$AM$107,AM10))</f>
        <v/>
      </c>
      <c r="AP10" s="16" t="str">
        <f>IF(AL10="","",IF(AL10="top",1000,IF(RIGHT(AL10,1)="-",VALUE(LEFT(AL10,LEN(AL10)-1))-0.1, IF(RIGHT(AL10,1)="+",VALUE(LEFT(AL10,LEN(AL10)-1))+0.1, IF(AL10="zone",10,AL10)))))</f>
        <v/>
      </c>
      <c r="AQ10" s="16" t="str">
        <f>IF(AL10="","",AM10+(AO10*(AO10+1)/(2*AO10))-1)</f>
        <v/>
      </c>
      <c r="AR10" s="19" t="str">
        <f>IF(BB10="",(IF(OR(T10="",Z10="",AF10="",AL10=""),"",(X10+AD10+AJ10+AP10))),(IF(OR(T10="",Z10="",AF10="",AL10),"",(X10+AD10+AJ10+AP10)))-BB10)</f>
        <v/>
      </c>
      <c r="AS10" s="27" t="str">
        <f>IF(AQ10="", "", RANK(AR10,$AR$10:$AR$107,0))</f>
        <v/>
      </c>
      <c r="AT10" s="18" t="str">
        <f>IF(AS10="","",IF(COUNTIF($AS$10:$AS$107,AS10)&gt;1, "=", ""))</f>
        <v/>
      </c>
      <c r="AU10" s="42">
        <v>0</v>
      </c>
      <c r="AV10" s="17">
        <f>IF(AU10="","",IF(AU10="top",1000,IF(RIGHT(AU10,1)="-",VALUE(LEFT(AU10,LEN(AU10)-1))-0.1, IF(RIGHT(AU10,1)="+",VALUE(LEFT(AU10,LEN(AU10)-1))+0.1, IF(AU10="zone",10,AU10)))))</f>
        <v>0</v>
      </c>
      <c r="AW10" s="18">
        <f>IF(AU10="", "", RANK(AV10,$AV$10:$AV$107))</f>
        <v>1</v>
      </c>
      <c r="AX10" s="4" t="str">
        <f>IF(AW10="","",IF(COUNTIF($AW$10:$AW$107,AW10)&gt;1, "=", ""))</f>
        <v>=</v>
      </c>
      <c r="AY10" s="42"/>
      <c r="AZ10" s="4" t="str">
        <f>IF(AY10="","",IF(AY10="top",1000,IF(RIGHT(AY10,1)="-",VALUE(LEFT(AY10,LEN(AY10)-1))-0.1, IF(RIGHT(AY10,1)="+",VALUE(LEFT(AY10,LEN(AY10)-1))+0.1, IF(AY10="zone",10,AY10)))))</f>
        <v/>
      </c>
      <c r="BA10" s="4" t="str">
        <f>IF(AY10="", "", RANK(AZ10,$AZ$10:$AZ$107))</f>
        <v/>
      </c>
      <c r="BB10" s="29"/>
      <c r="BC10" s="4" t="str">
        <f>IF(AS10="","",IF(BA10&lt;&gt;"",BA10,IF(Q10&lt;&gt;"",AS10*10000+AW10*100+AS10,IF(AW10&lt;&gt;"",AW10*1000000+AS10*10000,AS10*100000000))))</f>
        <v/>
      </c>
    </row>
    <row r="11" spans="1:212" ht="15">
      <c r="A11" s="54" t="str">
        <f>IF(E11&gt;0,ROW()-3,"")</f>
        <v/>
      </c>
      <c r="B11" s="73">
        <f t="shared" si="0"/>
        <v>2</v>
      </c>
      <c r="C11" s="73" t="str">
        <f t="shared" si="1"/>
        <v/>
      </c>
      <c r="D11" s="95" t="str">
        <f t="shared" si="2"/>
        <v>FINALE</v>
      </c>
      <c r="E11" s="75"/>
      <c r="F11" s="97" t="s">
        <v>204</v>
      </c>
      <c r="G11" s="97" t="s">
        <v>205</v>
      </c>
      <c r="H11" s="77"/>
      <c r="I11" s="78"/>
      <c r="J11" s="78">
        <v>225</v>
      </c>
      <c r="K11" s="78">
        <v>170</v>
      </c>
      <c r="L11" s="78">
        <v>160</v>
      </c>
      <c r="M11" s="78">
        <v>141</v>
      </c>
      <c r="N11" s="78">
        <v>130</v>
      </c>
      <c r="O11" s="78">
        <v>120</v>
      </c>
      <c r="P11" s="59">
        <f t="shared" si="3"/>
        <v>946</v>
      </c>
      <c r="Q11" s="68">
        <f t="shared" si="4"/>
        <v>2</v>
      </c>
      <c r="R11" s="54" t="str">
        <f t="shared" si="5"/>
        <v/>
      </c>
      <c r="S11" s="41"/>
      <c r="T11" s="28"/>
      <c r="U11" s="15" t="str">
        <f t="shared" ref="U11:U55" si="6">IF(T11="", "", IF(T11="top",1,RANK(X11,$X$10:$X$107)))</f>
        <v/>
      </c>
      <c r="V11" s="16" t="str">
        <f t="shared" ref="V11:V55" si="7">IF(U11="","",IF(COUNTIF($U$10:$U$107,U11)&gt;1, "=", ""))</f>
        <v/>
      </c>
      <c r="W11" s="16" t="str">
        <f t="shared" ref="W11:W55" si="8">IF(T11="","",COUNTIF($U$10:$U$107,U11))</f>
        <v/>
      </c>
      <c r="X11" s="16" t="str">
        <f t="shared" ref="X11:X55" si="9">IF(T11="","",IF(T11="top",1000,IF(RIGHT(T11,1)="-",VALUE(LEFT(T11,LEN(T11)-1))-0.1, IF(RIGHT(T11,1)="+",VALUE(LEFT(T11,LEN(T11)-1))+0.1, IF(T11="zone",10,T11)))))</f>
        <v/>
      </c>
      <c r="Y11" s="16" t="str">
        <f t="shared" ref="Y11:Y55" si="10">IF(T11="","",U11+(W11*(W11+1)/(2*W11))-1)</f>
        <v/>
      </c>
      <c r="Z11" s="28"/>
      <c r="AA11" s="15" t="str">
        <f t="shared" ref="AA11:AA55" si="11">IF(T11="", "", IF(T11="top",1,RANK(X11,$X$10:$X$107)))</f>
        <v/>
      </c>
      <c r="AB11" s="16" t="str">
        <f t="shared" ref="AB11:AB55" si="12">IF(AA11="","",IF(COUNTIF($AA$10:$AA$107,AA11)&gt;1, "=", ""))</f>
        <v/>
      </c>
      <c r="AC11" s="16" t="str">
        <f t="shared" ref="AC11:AC55" si="13">IF(Z11="","",COUNTIF($AA$10:$AA$107,AA11))</f>
        <v/>
      </c>
      <c r="AD11" s="16" t="str">
        <f t="shared" ref="AD11:AD55" si="14">IF(Z11="","",IF(Z11="top",1000,IF(RIGHT(Z11,1)="-",VALUE(LEFT(Z11,LEN(Z11)-1))-0.1, IF(RIGHT(Z11,1)="+",VALUE(LEFT(Z11,LEN(Z11)-1))+0.1, IF(Z11="zone",10,Z11)))))</f>
        <v/>
      </c>
      <c r="AE11" s="16" t="str">
        <f t="shared" ref="AE11:AE55" si="15">IF(Z11="","",AA11+(AC11*(AC11+1)/(2*AC11))-1)</f>
        <v/>
      </c>
      <c r="AF11" s="28"/>
      <c r="AG11" s="15" t="str">
        <f t="shared" ref="AG11:AG55" si="16">IF(AF11="", "", IF(AF11="top",1,RANK(AJ11,$AJ$10:$AJ$107)))</f>
        <v/>
      </c>
      <c r="AH11" s="16" t="str">
        <f t="shared" ref="AH11:AH55" si="17">IF(AG11="","",IF(COUNTIF($AG$10:$AG$107,AG11)&gt;1, "=", ""))</f>
        <v/>
      </c>
      <c r="AI11" s="16" t="str">
        <f t="shared" ref="AI11:AI55" si="18">IF(AF11="","",COUNTIF($AG$10:$AG$107,AG11))</f>
        <v/>
      </c>
      <c r="AJ11" s="16" t="str">
        <f t="shared" ref="AJ11:AJ55" si="19">IF(AF11="","",IF(AF11="top",1000,IF(RIGHT(AF11,1)="-",VALUE(LEFT(AF11,LEN(AF11)-1))-0.1, IF(RIGHT(AF11,1)="+",VALUE(LEFT(AF11,LEN(AF11)-1))+0.1, IF(AF11="zone",10,AF11)))))</f>
        <v/>
      </c>
      <c r="AK11" s="16" t="str">
        <f t="shared" ref="AK11:AK55" si="20">IF(AF11="","",AG11+(AI11*(AI11+1)/(2*AI11))-1)</f>
        <v/>
      </c>
      <c r="AL11" s="28"/>
      <c r="AM11" s="15" t="str">
        <f t="shared" ref="AM11:AM55" si="21">IF(AL11="", "", IF(AL11="top",1,RANK(AP11,$AP$10:$AP$107)))</f>
        <v/>
      </c>
      <c r="AN11" s="16" t="str">
        <f t="shared" ref="AN11:AN55" si="22">IF(AM11="","",IF(COUNTIF($AM$10:$AM$107,AM11)&gt;1, "=", ""))</f>
        <v/>
      </c>
      <c r="AO11" s="16" t="str">
        <f t="shared" ref="AO11:AO55" si="23">IF(AL11="","",COUNTIF($AM$10:$AM$107,AM11))</f>
        <v/>
      </c>
      <c r="AP11" s="16" t="str">
        <f t="shared" ref="AP11:AP55" si="24">IF(AL11="","",IF(AL11="top",1000,IF(RIGHT(AL11,1)="-",VALUE(LEFT(AL11,LEN(AL11)-1))-0.1, IF(RIGHT(AL11,1)="+",VALUE(LEFT(AL11,LEN(AL11)-1))+0.1, IF(AL11="zone",10,AL11)))))</f>
        <v/>
      </c>
      <c r="AQ11" s="16" t="str">
        <f t="shared" ref="AQ11:AQ55" si="25">IF(AL11="","",AM11+(AO11*(AO11+1)/(2*AO11))-1)</f>
        <v/>
      </c>
      <c r="AR11" s="19" t="str">
        <f t="shared" ref="AR11:AR55" si="26">IF(BB11="",(IF(OR(T11="",Z11="",AF11="",AL11=""),"",(X11+AD11+AJ11+AP11))),(IF(OR(T11="",Z11="",AF11="",AL11),"",(X11+AD11+AJ11+AP11)))-BB11)</f>
        <v/>
      </c>
      <c r="AS11" s="27" t="str">
        <f t="shared" ref="AS11:AS55" si="27">IF(AQ11="", "", RANK(AR11,$AR$10:$AR$107,0))</f>
        <v/>
      </c>
      <c r="AT11" s="18" t="str">
        <f t="shared" ref="AT11:AT55" si="28">IF(AS11="","",IF(COUNTIF($AS$10:$AS$107,AS11)&gt;1, "=", ""))</f>
        <v/>
      </c>
      <c r="AU11" s="42">
        <v>0</v>
      </c>
      <c r="AV11" s="17">
        <f>IF(AU11="","",IF(AU11="top",1000,IF(RIGHT(AU11,1)="-",VALUE(LEFT(AU11,LEN(AU11)-1))-0.1, IF(RIGHT(AU11,1)="+",VALUE(LEFT(AU11,LEN(AU11)-1))+0.1, IF(AU11="zone",10,AU11)))))</f>
        <v>0</v>
      </c>
      <c r="AW11" s="18">
        <f>IF(AU11="", "", RANK(AV11,$AV$10:$AV$107))</f>
        <v>1</v>
      </c>
      <c r="AX11" s="4" t="str">
        <f>IF(AW11="","",IF(COUNTIF($AW$10:$AW$107,AW11)&gt;1, "=", ""))</f>
        <v>=</v>
      </c>
      <c r="AY11" s="42"/>
      <c r="AZ11" s="4" t="str">
        <f>IF(AY11="","",IF(AY11="top",1000,IF(RIGHT(AY11,1)="-",VALUE(LEFT(AY11,LEN(AY11)-1))-0.1, IF(RIGHT(AY11,1)="+",VALUE(LEFT(AY11,LEN(AY11)-1))+0.1, IF(AY11="zone",10,AY11)))))</f>
        <v/>
      </c>
      <c r="BA11" s="4" t="str">
        <f>IF(AY11="", "", RANK(AZ11,$AZ$10:$AZ$107))</f>
        <v/>
      </c>
      <c r="BB11" s="29"/>
      <c r="BC11" s="4" t="str">
        <f t="shared" ref="BC11:BC55" si="29">IF(AS11="","",IF(BA11&lt;&gt;"",BA11,IF(Q11&lt;&gt;"",AS11*10000+AW11*100+AS11,IF(AW11&lt;&gt;"",AW11*1000000+AS11*10000,AS11*100000000))))</f>
        <v/>
      </c>
    </row>
    <row r="12" spans="1:212" ht="15">
      <c r="A12" s="54" t="str">
        <f t="shared" ref="A12:A44" si="30">IF(E12&gt;0,ROW()-3,"")</f>
        <v/>
      </c>
      <c r="B12" s="73" t="str">
        <f t="shared" si="0"/>
        <v/>
      </c>
      <c r="C12" s="73" t="str">
        <f t="shared" si="1"/>
        <v/>
      </c>
      <c r="D12" s="95" t="str">
        <f t="shared" si="2"/>
        <v/>
      </c>
      <c r="E12" s="75"/>
      <c r="F12" s="96" t="s">
        <v>206</v>
      </c>
      <c r="G12" s="96" t="s">
        <v>207</v>
      </c>
      <c r="H12" s="83"/>
      <c r="I12" s="80"/>
      <c r="J12" s="84"/>
      <c r="K12" s="84"/>
      <c r="L12" s="84"/>
      <c r="M12" s="84"/>
      <c r="N12" s="84"/>
      <c r="O12" s="84"/>
      <c r="P12" s="59" t="str">
        <f t="shared" si="3"/>
        <v/>
      </c>
      <c r="Q12" s="68" t="str">
        <f t="shared" si="4"/>
        <v/>
      </c>
      <c r="R12" s="54" t="str">
        <f t="shared" si="5"/>
        <v/>
      </c>
      <c r="S12" s="41"/>
      <c r="T12" s="28"/>
      <c r="U12" s="15" t="str">
        <f t="shared" si="6"/>
        <v/>
      </c>
      <c r="V12" s="16" t="str">
        <f t="shared" si="7"/>
        <v/>
      </c>
      <c r="W12" s="16" t="str">
        <f t="shared" si="8"/>
        <v/>
      </c>
      <c r="X12" s="16" t="str">
        <f t="shared" si="9"/>
        <v/>
      </c>
      <c r="Y12" s="16" t="str">
        <f t="shared" si="10"/>
        <v/>
      </c>
      <c r="Z12" s="28"/>
      <c r="AA12" s="15" t="str">
        <f t="shared" si="11"/>
        <v/>
      </c>
      <c r="AB12" s="16" t="str">
        <f t="shared" si="12"/>
        <v/>
      </c>
      <c r="AC12" s="16" t="str">
        <f t="shared" si="13"/>
        <v/>
      </c>
      <c r="AD12" s="16" t="str">
        <f t="shared" si="14"/>
        <v/>
      </c>
      <c r="AE12" s="16" t="str">
        <f t="shared" si="15"/>
        <v/>
      </c>
      <c r="AF12" s="28"/>
      <c r="AG12" s="15" t="str">
        <f t="shared" si="16"/>
        <v/>
      </c>
      <c r="AH12" s="16" t="str">
        <f t="shared" si="17"/>
        <v/>
      </c>
      <c r="AI12" s="16" t="str">
        <f t="shared" si="18"/>
        <v/>
      </c>
      <c r="AJ12" s="16" t="str">
        <f t="shared" si="19"/>
        <v/>
      </c>
      <c r="AK12" s="16" t="str">
        <f t="shared" si="20"/>
        <v/>
      </c>
      <c r="AL12" s="28"/>
      <c r="AM12" s="15" t="str">
        <f t="shared" si="21"/>
        <v/>
      </c>
      <c r="AN12" s="16" t="str">
        <f t="shared" si="22"/>
        <v/>
      </c>
      <c r="AO12" s="16" t="str">
        <f t="shared" si="23"/>
        <v/>
      </c>
      <c r="AP12" s="16" t="str">
        <f t="shared" si="24"/>
        <v/>
      </c>
      <c r="AQ12" s="16" t="str">
        <f t="shared" si="25"/>
        <v/>
      </c>
      <c r="AR12" s="19" t="str">
        <f t="shared" si="26"/>
        <v/>
      </c>
      <c r="AS12" s="27" t="str">
        <f t="shared" si="27"/>
        <v/>
      </c>
      <c r="AT12" s="18" t="str">
        <f t="shared" si="28"/>
        <v/>
      </c>
      <c r="AU12" s="42">
        <v>0</v>
      </c>
      <c r="AV12" s="17">
        <f t="shared" ref="AV12:AV55" si="31">IF(AU12="","",IF(AU12="top",1000,IF(RIGHT(AU12,1)="-",VALUE(LEFT(AU12,LEN(AU12)-1))-0.1, IF(RIGHT(AU12,1)="+",VALUE(LEFT(AU12,LEN(AU12)-1))+0.1, IF(AU12="zone",10,AU12)))))</f>
        <v>0</v>
      </c>
      <c r="AW12" s="18">
        <f t="shared" ref="AW12:AW55" si="32">IF(AU12="", "", RANK(AV12,$AV$10:$AV$107))</f>
        <v>1</v>
      </c>
      <c r="AX12" s="4" t="str">
        <f t="shared" ref="AX12:AX55" si="33">IF(AW12="","",IF(COUNTIF($AW$10:$AW$107,AW12)&gt;1, "=", ""))</f>
        <v>=</v>
      </c>
      <c r="AY12" s="42"/>
      <c r="AZ12" s="4" t="str">
        <f t="shared" ref="AZ12:AZ55" si="34">IF(AY12="","",IF(AY12="top",1000,IF(RIGHT(AY12,1)="-",VALUE(LEFT(AY12,LEN(AY12)-1))-0.1, IF(RIGHT(AY12,1)="+",VALUE(LEFT(AY12,LEN(AY12)-1))+0.1, IF(AY12="zone",10,AY12)))))</f>
        <v/>
      </c>
      <c r="BA12" s="4" t="str">
        <f t="shared" ref="BA12:BA55" si="35">IF(AY12="", "", RANK(AZ12,$AZ$10:$AZ$107))</f>
        <v/>
      </c>
      <c r="BB12" s="29"/>
      <c r="BC12" s="4" t="str">
        <f t="shared" si="29"/>
        <v/>
      </c>
    </row>
    <row r="13" spans="1:212" ht="15">
      <c r="A13" s="54" t="str">
        <f t="shared" si="30"/>
        <v/>
      </c>
      <c r="B13" s="73" t="str">
        <f t="shared" si="0"/>
        <v/>
      </c>
      <c r="C13" s="73" t="str">
        <f t="shared" si="1"/>
        <v/>
      </c>
      <c r="D13" s="95" t="str">
        <f t="shared" si="2"/>
        <v/>
      </c>
      <c r="E13" s="81"/>
      <c r="F13" s="109" t="s">
        <v>208</v>
      </c>
      <c r="G13" s="109" t="s">
        <v>209</v>
      </c>
      <c r="H13" s="80"/>
      <c r="I13" s="80"/>
      <c r="J13" s="84"/>
      <c r="K13" s="84"/>
      <c r="L13" s="84"/>
      <c r="M13" s="84"/>
      <c r="N13" s="84"/>
      <c r="O13" s="84"/>
      <c r="P13" s="59" t="str">
        <f t="shared" si="3"/>
        <v/>
      </c>
      <c r="Q13" s="68" t="str">
        <f t="shared" si="4"/>
        <v/>
      </c>
      <c r="R13" s="54" t="str">
        <f t="shared" si="5"/>
        <v/>
      </c>
      <c r="S13" s="41"/>
      <c r="T13" s="28"/>
      <c r="U13" s="15" t="str">
        <f t="shared" si="6"/>
        <v/>
      </c>
      <c r="V13" s="16" t="str">
        <f t="shared" si="7"/>
        <v/>
      </c>
      <c r="W13" s="16" t="str">
        <f t="shared" si="8"/>
        <v/>
      </c>
      <c r="X13" s="16" t="str">
        <f t="shared" si="9"/>
        <v/>
      </c>
      <c r="Y13" s="16" t="str">
        <f t="shared" si="10"/>
        <v/>
      </c>
      <c r="Z13" s="28"/>
      <c r="AA13" s="15" t="str">
        <f t="shared" si="11"/>
        <v/>
      </c>
      <c r="AB13" s="16" t="str">
        <f t="shared" si="12"/>
        <v/>
      </c>
      <c r="AC13" s="16" t="str">
        <f t="shared" si="13"/>
        <v/>
      </c>
      <c r="AD13" s="16" t="str">
        <f t="shared" si="14"/>
        <v/>
      </c>
      <c r="AE13" s="16" t="str">
        <f t="shared" si="15"/>
        <v/>
      </c>
      <c r="AF13" s="28"/>
      <c r="AG13" s="15" t="str">
        <f t="shared" si="16"/>
        <v/>
      </c>
      <c r="AH13" s="16" t="str">
        <f t="shared" si="17"/>
        <v/>
      </c>
      <c r="AI13" s="16" t="str">
        <f t="shared" si="18"/>
        <v/>
      </c>
      <c r="AJ13" s="16" t="str">
        <f t="shared" si="19"/>
        <v/>
      </c>
      <c r="AK13" s="16" t="str">
        <f t="shared" si="20"/>
        <v/>
      </c>
      <c r="AL13" s="28"/>
      <c r="AM13" s="15" t="str">
        <f t="shared" si="21"/>
        <v/>
      </c>
      <c r="AN13" s="16" t="str">
        <f t="shared" si="22"/>
        <v/>
      </c>
      <c r="AO13" s="16" t="str">
        <f t="shared" si="23"/>
        <v/>
      </c>
      <c r="AP13" s="16" t="str">
        <f t="shared" si="24"/>
        <v/>
      </c>
      <c r="AQ13" s="16" t="str">
        <f t="shared" si="25"/>
        <v/>
      </c>
      <c r="AR13" s="19" t="str">
        <f t="shared" si="26"/>
        <v/>
      </c>
      <c r="AS13" s="27" t="str">
        <f t="shared" si="27"/>
        <v/>
      </c>
      <c r="AT13" s="18" t="str">
        <f t="shared" si="28"/>
        <v/>
      </c>
      <c r="AU13" s="42">
        <v>0</v>
      </c>
      <c r="AV13" s="17">
        <f t="shared" si="31"/>
        <v>0</v>
      </c>
      <c r="AW13" s="18">
        <f t="shared" si="32"/>
        <v>1</v>
      </c>
      <c r="AX13" s="4" t="str">
        <f t="shared" si="33"/>
        <v>=</v>
      </c>
      <c r="AY13" s="42"/>
      <c r="AZ13" s="4" t="str">
        <f t="shared" si="34"/>
        <v/>
      </c>
      <c r="BA13" s="4" t="str">
        <f t="shared" si="35"/>
        <v/>
      </c>
      <c r="BB13" s="29"/>
      <c r="BC13" s="4" t="str">
        <f t="shared" si="29"/>
        <v/>
      </c>
    </row>
    <row r="14" spans="1:212" ht="15">
      <c r="A14" s="54" t="str">
        <f t="shared" si="30"/>
        <v/>
      </c>
      <c r="B14" s="73" t="str">
        <f t="shared" si="0"/>
        <v/>
      </c>
      <c r="C14" s="73" t="str">
        <f t="shared" si="1"/>
        <v/>
      </c>
      <c r="D14" s="95" t="str">
        <f t="shared" si="2"/>
        <v/>
      </c>
      <c r="E14" s="81"/>
      <c r="F14" s="79"/>
      <c r="G14" s="79"/>
      <c r="H14" s="80"/>
      <c r="I14" s="80"/>
      <c r="J14" s="84"/>
      <c r="K14" s="84"/>
      <c r="L14" s="84"/>
      <c r="M14" s="84"/>
      <c r="N14" s="84"/>
      <c r="O14" s="84"/>
      <c r="P14" s="59" t="str">
        <f t="shared" si="3"/>
        <v/>
      </c>
      <c r="Q14" s="68" t="str">
        <f t="shared" si="4"/>
        <v/>
      </c>
      <c r="R14" s="54" t="str">
        <f t="shared" si="5"/>
        <v/>
      </c>
      <c r="S14" s="41"/>
      <c r="T14" s="28"/>
      <c r="U14" s="15" t="str">
        <f t="shared" si="6"/>
        <v/>
      </c>
      <c r="V14" s="16" t="str">
        <f t="shared" si="7"/>
        <v/>
      </c>
      <c r="W14" s="16" t="str">
        <f t="shared" si="8"/>
        <v/>
      </c>
      <c r="X14" s="16" t="str">
        <f t="shared" si="9"/>
        <v/>
      </c>
      <c r="Y14" s="16" t="str">
        <f t="shared" si="10"/>
        <v/>
      </c>
      <c r="Z14" s="28"/>
      <c r="AA14" s="15" t="str">
        <f t="shared" si="11"/>
        <v/>
      </c>
      <c r="AB14" s="16" t="str">
        <f t="shared" si="12"/>
        <v/>
      </c>
      <c r="AC14" s="16" t="str">
        <f t="shared" si="13"/>
        <v/>
      </c>
      <c r="AD14" s="16" t="str">
        <f t="shared" si="14"/>
        <v/>
      </c>
      <c r="AE14" s="16" t="str">
        <f t="shared" si="15"/>
        <v/>
      </c>
      <c r="AF14" s="28"/>
      <c r="AG14" s="15" t="str">
        <f t="shared" si="16"/>
        <v/>
      </c>
      <c r="AH14" s="16" t="str">
        <f t="shared" si="17"/>
        <v/>
      </c>
      <c r="AI14" s="16" t="str">
        <f t="shared" si="18"/>
        <v/>
      </c>
      <c r="AJ14" s="16" t="str">
        <f t="shared" si="19"/>
        <v/>
      </c>
      <c r="AK14" s="16" t="str">
        <f t="shared" si="20"/>
        <v/>
      </c>
      <c r="AL14" s="28"/>
      <c r="AM14" s="15" t="str">
        <f t="shared" si="21"/>
        <v/>
      </c>
      <c r="AN14" s="16" t="str">
        <f t="shared" si="22"/>
        <v/>
      </c>
      <c r="AO14" s="16" t="str">
        <f t="shared" si="23"/>
        <v/>
      </c>
      <c r="AP14" s="16" t="str">
        <f t="shared" si="24"/>
        <v/>
      </c>
      <c r="AQ14" s="16" t="str">
        <f t="shared" si="25"/>
        <v/>
      </c>
      <c r="AR14" s="19" t="str">
        <f t="shared" si="26"/>
        <v/>
      </c>
      <c r="AS14" s="27" t="str">
        <f t="shared" si="27"/>
        <v/>
      </c>
      <c r="AT14" s="18" t="str">
        <f t="shared" si="28"/>
        <v/>
      </c>
      <c r="AU14" s="42">
        <v>0</v>
      </c>
      <c r="AV14" s="17">
        <f t="shared" si="31"/>
        <v>0</v>
      </c>
      <c r="AW14" s="18">
        <f t="shared" si="32"/>
        <v>1</v>
      </c>
      <c r="AX14" s="4" t="str">
        <f t="shared" si="33"/>
        <v>=</v>
      </c>
      <c r="AY14" s="42"/>
      <c r="AZ14" s="4" t="str">
        <f t="shared" si="34"/>
        <v/>
      </c>
      <c r="BA14" s="4" t="str">
        <f t="shared" si="35"/>
        <v/>
      </c>
      <c r="BB14" s="29"/>
      <c r="BC14" s="4" t="str">
        <f t="shared" si="29"/>
        <v/>
      </c>
    </row>
    <row r="15" spans="1:212" ht="15">
      <c r="A15" s="54" t="str">
        <f t="shared" si="30"/>
        <v/>
      </c>
      <c r="B15" s="73" t="str">
        <f t="shared" si="0"/>
        <v/>
      </c>
      <c r="C15" s="73" t="str">
        <f t="shared" si="1"/>
        <v/>
      </c>
      <c r="D15" s="95" t="str">
        <f t="shared" si="2"/>
        <v/>
      </c>
      <c r="E15" s="81"/>
      <c r="F15" s="79"/>
      <c r="G15" s="79"/>
      <c r="H15" s="80"/>
      <c r="I15" s="80"/>
      <c r="J15" s="84"/>
      <c r="K15" s="84"/>
      <c r="L15" s="84"/>
      <c r="M15" s="84"/>
      <c r="N15" s="84"/>
      <c r="O15" s="84"/>
      <c r="P15" s="59" t="str">
        <f t="shared" si="3"/>
        <v/>
      </c>
      <c r="Q15" s="68" t="str">
        <f t="shared" si="4"/>
        <v/>
      </c>
      <c r="R15" s="54" t="str">
        <f t="shared" si="5"/>
        <v/>
      </c>
      <c r="S15" s="41"/>
      <c r="T15" s="28"/>
      <c r="U15" s="15" t="str">
        <f t="shared" si="6"/>
        <v/>
      </c>
      <c r="V15" s="16" t="str">
        <f t="shared" si="7"/>
        <v/>
      </c>
      <c r="W15" s="16" t="str">
        <f t="shared" si="8"/>
        <v/>
      </c>
      <c r="X15" s="16" t="str">
        <f t="shared" si="9"/>
        <v/>
      </c>
      <c r="Y15" s="16" t="str">
        <f t="shared" si="10"/>
        <v/>
      </c>
      <c r="Z15" s="28"/>
      <c r="AA15" s="15" t="str">
        <f t="shared" si="11"/>
        <v/>
      </c>
      <c r="AB15" s="16" t="str">
        <f t="shared" si="12"/>
        <v/>
      </c>
      <c r="AC15" s="16" t="str">
        <f t="shared" si="13"/>
        <v/>
      </c>
      <c r="AD15" s="16" t="str">
        <f t="shared" si="14"/>
        <v/>
      </c>
      <c r="AE15" s="16" t="str">
        <f t="shared" si="15"/>
        <v/>
      </c>
      <c r="AF15" s="28"/>
      <c r="AG15" s="15" t="str">
        <f t="shared" si="16"/>
        <v/>
      </c>
      <c r="AH15" s="16" t="str">
        <f t="shared" si="17"/>
        <v/>
      </c>
      <c r="AI15" s="16" t="str">
        <f t="shared" si="18"/>
        <v/>
      </c>
      <c r="AJ15" s="16" t="str">
        <f t="shared" si="19"/>
        <v/>
      </c>
      <c r="AK15" s="16" t="str">
        <f t="shared" si="20"/>
        <v/>
      </c>
      <c r="AL15" s="28"/>
      <c r="AM15" s="15" t="str">
        <f t="shared" si="21"/>
        <v/>
      </c>
      <c r="AN15" s="16" t="str">
        <f t="shared" si="22"/>
        <v/>
      </c>
      <c r="AO15" s="16" t="str">
        <f t="shared" si="23"/>
        <v/>
      </c>
      <c r="AP15" s="16" t="str">
        <f t="shared" si="24"/>
        <v/>
      </c>
      <c r="AQ15" s="16" t="str">
        <f t="shared" si="25"/>
        <v/>
      </c>
      <c r="AR15" s="19" t="str">
        <f t="shared" si="26"/>
        <v/>
      </c>
      <c r="AS15" s="27" t="str">
        <f t="shared" si="27"/>
        <v/>
      </c>
      <c r="AT15" s="18" t="str">
        <f t="shared" si="28"/>
        <v/>
      </c>
      <c r="AU15" s="42">
        <v>0</v>
      </c>
      <c r="AV15" s="17">
        <f t="shared" si="31"/>
        <v>0</v>
      </c>
      <c r="AW15" s="18">
        <f t="shared" si="32"/>
        <v>1</v>
      </c>
      <c r="AX15" s="4" t="str">
        <f t="shared" si="33"/>
        <v>=</v>
      </c>
      <c r="AY15" s="42"/>
      <c r="AZ15" s="4" t="str">
        <f t="shared" si="34"/>
        <v/>
      </c>
      <c r="BA15" s="4" t="str">
        <f t="shared" si="35"/>
        <v/>
      </c>
      <c r="BB15" s="29"/>
      <c r="BC15" s="4" t="str">
        <f t="shared" si="29"/>
        <v/>
      </c>
      <c r="BD15" s="4" t="str">
        <f t="shared" ref="BD15" si="36">IF(R15="","",IF(BB15&lt;&gt;"",BB15,IF(R15&lt;&gt;"",AT15*10000+AX15*100+AT15,IF(AX15&lt;&gt;"",AX15*1000000+AT15*10000,AT15*100000000))))</f>
        <v/>
      </c>
    </row>
    <row r="16" spans="1:212" ht="15">
      <c r="A16" s="54" t="str">
        <f t="shared" si="30"/>
        <v/>
      </c>
      <c r="B16" s="73" t="str">
        <f t="shared" si="0"/>
        <v/>
      </c>
      <c r="C16" s="73" t="str">
        <f t="shared" si="1"/>
        <v/>
      </c>
      <c r="D16" s="95" t="str">
        <f t="shared" si="2"/>
        <v/>
      </c>
      <c r="E16" s="81"/>
      <c r="F16" s="79"/>
      <c r="G16" s="79"/>
      <c r="H16" s="80"/>
      <c r="I16" s="80"/>
      <c r="J16" s="84"/>
      <c r="K16" s="84"/>
      <c r="L16" s="84"/>
      <c r="M16" s="84"/>
      <c r="N16" s="84"/>
      <c r="O16" s="84"/>
      <c r="P16" s="59" t="str">
        <f t="shared" si="3"/>
        <v/>
      </c>
      <c r="Q16" s="68" t="str">
        <f t="shared" si="4"/>
        <v/>
      </c>
      <c r="R16" s="54" t="str">
        <f t="shared" si="5"/>
        <v/>
      </c>
      <c r="S16" s="41"/>
      <c r="T16" s="28"/>
      <c r="U16" s="15" t="str">
        <f t="shared" si="6"/>
        <v/>
      </c>
      <c r="V16" s="16" t="str">
        <f t="shared" si="7"/>
        <v/>
      </c>
      <c r="W16" s="16" t="str">
        <f t="shared" si="8"/>
        <v/>
      </c>
      <c r="X16" s="16" t="str">
        <f t="shared" si="9"/>
        <v/>
      </c>
      <c r="Y16" s="16" t="str">
        <f t="shared" si="10"/>
        <v/>
      </c>
      <c r="Z16" s="28"/>
      <c r="AA16" s="15" t="str">
        <f t="shared" si="11"/>
        <v/>
      </c>
      <c r="AB16" s="16" t="str">
        <f t="shared" si="12"/>
        <v/>
      </c>
      <c r="AC16" s="16" t="str">
        <f t="shared" si="13"/>
        <v/>
      </c>
      <c r="AD16" s="16" t="str">
        <f t="shared" si="14"/>
        <v/>
      </c>
      <c r="AE16" s="16" t="str">
        <f t="shared" si="15"/>
        <v/>
      </c>
      <c r="AF16" s="28"/>
      <c r="AG16" s="15" t="str">
        <f t="shared" si="16"/>
        <v/>
      </c>
      <c r="AH16" s="16" t="str">
        <f t="shared" si="17"/>
        <v/>
      </c>
      <c r="AI16" s="16" t="str">
        <f t="shared" si="18"/>
        <v/>
      </c>
      <c r="AJ16" s="16" t="str">
        <f t="shared" si="19"/>
        <v/>
      </c>
      <c r="AK16" s="16" t="str">
        <f t="shared" si="20"/>
        <v/>
      </c>
      <c r="AL16" s="28"/>
      <c r="AM16" s="15" t="str">
        <f t="shared" si="21"/>
        <v/>
      </c>
      <c r="AN16" s="16" t="str">
        <f t="shared" si="22"/>
        <v/>
      </c>
      <c r="AO16" s="16" t="str">
        <f t="shared" si="23"/>
        <v/>
      </c>
      <c r="AP16" s="16" t="str">
        <f t="shared" si="24"/>
        <v/>
      </c>
      <c r="AQ16" s="16" t="str">
        <f t="shared" si="25"/>
        <v/>
      </c>
      <c r="AR16" s="19" t="str">
        <f t="shared" si="26"/>
        <v/>
      </c>
      <c r="AS16" s="27" t="str">
        <f t="shared" si="27"/>
        <v/>
      </c>
      <c r="AT16" s="18" t="str">
        <f t="shared" si="28"/>
        <v/>
      </c>
      <c r="AU16" s="42">
        <v>0</v>
      </c>
      <c r="AV16" s="17">
        <f t="shared" si="31"/>
        <v>0</v>
      </c>
      <c r="AW16" s="18">
        <f t="shared" si="32"/>
        <v>1</v>
      </c>
      <c r="AX16" s="4" t="str">
        <f t="shared" si="33"/>
        <v>=</v>
      </c>
      <c r="AY16" s="42"/>
      <c r="AZ16" s="4" t="str">
        <f t="shared" si="34"/>
        <v/>
      </c>
      <c r="BA16" s="4" t="str">
        <f t="shared" si="35"/>
        <v/>
      </c>
      <c r="BB16" s="29"/>
      <c r="BC16" s="4" t="str">
        <f t="shared" si="29"/>
        <v/>
      </c>
    </row>
    <row r="17" spans="1:55" ht="15">
      <c r="A17" s="54" t="str">
        <f t="shared" si="30"/>
        <v/>
      </c>
      <c r="B17" s="73" t="str">
        <f t="shared" si="0"/>
        <v/>
      </c>
      <c r="C17" s="73" t="str">
        <f t="shared" si="1"/>
        <v/>
      </c>
      <c r="D17" s="95" t="str">
        <f t="shared" si="2"/>
        <v/>
      </c>
      <c r="E17" s="81"/>
      <c r="F17" s="79"/>
      <c r="G17" s="79"/>
      <c r="H17" s="80"/>
      <c r="I17" s="80"/>
      <c r="J17" s="84"/>
      <c r="K17" s="84"/>
      <c r="L17" s="84"/>
      <c r="M17" s="84"/>
      <c r="N17" s="84"/>
      <c r="O17" s="84"/>
      <c r="P17" s="59" t="str">
        <f t="shared" si="3"/>
        <v/>
      </c>
      <c r="Q17" s="68" t="str">
        <f t="shared" si="4"/>
        <v/>
      </c>
      <c r="R17" s="54" t="str">
        <f t="shared" si="5"/>
        <v/>
      </c>
      <c r="S17" s="41"/>
      <c r="T17" s="28"/>
      <c r="U17" s="15" t="str">
        <f t="shared" si="6"/>
        <v/>
      </c>
      <c r="V17" s="16" t="str">
        <f t="shared" si="7"/>
        <v/>
      </c>
      <c r="W17" s="16" t="str">
        <f t="shared" si="8"/>
        <v/>
      </c>
      <c r="X17" s="16" t="str">
        <f t="shared" si="9"/>
        <v/>
      </c>
      <c r="Y17" s="16" t="str">
        <f t="shared" si="10"/>
        <v/>
      </c>
      <c r="Z17" s="28"/>
      <c r="AA17" s="15" t="str">
        <f t="shared" si="11"/>
        <v/>
      </c>
      <c r="AB17" s="16" t="str">
        <f t="shared" si="12"/>
        <v/>
      </c>
      <c r="AC17" s="16" t="str">
        <f t="shared" si="13"/>
        <v/>
      </c>
      <c r="AD17" s="16" t="str">
        <f t="shared" si="14"/>
        <v/>
      </c>
      <c r="AE17" s="16" t="str">
        <f t="shared" si="15"/>
        <v/>
      </c>
      <c r="AF17" s="28"/>
      <c r="AG17" s="15" t="str">
        <f t="shared" si="16"/>
        <v/>
      </c>
      <c r="AH17" s="16" t="str">
        <f t="shared" si="17"/>
        <v/>
      </c>
      <c r="AI17" s="16" t="str">
        <f t="shared" si="18"/>
        <v/>
      </c>
      <c r="AJ17" s="16" t="str">
        <f t="shared" si="19"/>
        <v/>
      </c>
      <c r="AK17" s="16" t="str">
        <f t="shared" si="20"/>
        <v/>
      </c>
      <c r="AL17" s="28"/>
      <c r="AM17" s="15" t="str">
        <f t="shared" si="21"/>
        <v/>
      </c>
      <c r="AN17" s="16" t="str">
        <f t="shared" si="22"/>
        <v/>
      </c>
      <c r="AO17" s="16" t="str">
        <f t="shared" si="23"/>
        <v/>
      </c>
      <c r="AP17" s="16" t="str">
        <f t="shared" si="24"/>
        <v/>
      </c>
      <c r="AQ17" s="16" t="str">
        <f t="shared" si="25"/>
        <v/>
      </c>
      <c r="AR17" s="19" t="str">
        <f t="shared" si="26"/>
        <v/>
      </c>
      <c r="AS17" s="27" t="str">
        <f t="shared" si="27"/>
        <v/>
      </c>
      <c r="AT17" s="18" t="str">
        <f t="shared" si="28"/>
        <v/>
      </c>
      <c r="AU17" s="42">
        <v>0</v>
      </c>
      <c r="AV17" s="17">
        <f t="shared" si="31"/>
        <v>0</v>
      </c>
      <c r="AW17" s="18">
        <f t="shared" si="32"/>
        <v>1</v>
      </c>
      <c r="AX17" s="4" t="str">
        <f t="shared" si="33"/>
        <v>=</v>
      </c>
      <c r="AY17" s="42"/>
      <c r="AZ17" s="4" t="str">
        <f t="shared" si="34"/>
        <v/>
      </c>
      <c r="BA17" s="4" t="str">
        <f t="shared" si="35"/>
        <v/>
      </c>
      <c r="BB17" s="29"/>
      <c r="BC17" s="4" t="str">
        <f t="shared" si="29"/>
        <v/>
      </c>
    </row>
    <row r="18" spans="1:55" ht="15">
      <c r="A18" s="54" t="str">
        <f t="shared" si="30"/>
        <v/>
      </c>
      <c r="B18" s="73" t="str">
        <f t="shared" si="0"/>
        <v/>
      </c>
      <c r="C18" s="73" t="str">
        <f t="shared" si="1"/>
        <v/>
      </c>
      <c r="D18" s="95" t="str">
        <f t="shared" si="2"/>
        <v/>
      </c>
      <c r="E18" s="81"/>
      <c r="F18" s="79"/>
      <c r="G18" s="79"/>
      <c r="H18" s="80"/>
      <c r="I18" s="80"/>
      <c r="J18" s="84"/>
      <c r="K18" s="84"/>
      <c r="L18" s="84"/>
      <c r="M18" s="84"/>
      <c r="N18" s="84"/>
      <c r="O18" s="84"/>
      <c r="P18" s="59" t="str">
        <f t="shared" si="3"/>
        <v/>
      </c>
      <c r="Q18" s="68" t="str">
        <f t="shared" si="4"/>
        <v/>
      </c>
      <c r="R18" s="54" t="str">
        <f t="shared" si="5"/>
        <v/>
      </c>
      <c r="S18" s="41"/>
      <c r="T18" s="28"/>
      <c r="U18" s="15" t="str">
        <f t="shared" si="6"/>
        <v/>
      </c>
      <c r="V18" s="16" t="str">
        <f t="shared" si="7"/>
        <v/>
      </c>
      <c r="W18" s="16" t="str">
        <f t="shared" si="8"/>
        <v/>
      </c>
      <c r="X18" s="16" t="str">
        <f t="shared" si="9"/>
        <v/>
      </c>
      <c r="Y18" s="16" t="str">
        <f t="shared" si="10"/>
        <v/>
      </c>
      <c r="Z18" s="28"/>
      <c r="AA18" s="15" t="str">
        <f t="shared" si="11"/>
        <v/>
      </c>
      <c r="AB18" s="16" t="str">
        <f t="shared" si="12"/>
        <v/>
      </c>
      <c r="AC18" s="16" t="str">
        <f t="shared" si="13"/>
        <v/>
      </c>
      <c r="AD18" s="16" t="str">
        <f t="shared" si="14"/>
        <v/>
      </c>
      <c r="AE18" s="16" t="str">
        <f t="shared" si="15"/>
        <v/>
      </c>
      <c r="AF18" s="28"/>
      <c r="AG18" s="15" t="str">
        <f t="shared" si="16"/>
        <v/>
      </c>
      <c r="AH18" s="16" t="str">
        <f t="shared" si="17"/>
        <v/>
      </c>
      <c r="AI18" s="16" t="str">
        <f t="shared" si="18"/>
        <v/>
      </c>
      <c r="AJ18" s="16" t="str">
        <f t="shared" si="19"/>
        <v/>
      </c>
      <c r="AK18" s="16" t="str">
        <f t="shared" si="20"/>
        <v/>
      </c>
      <c r="AL18" s="28"/>
      <c r="AM18" s="15" t="str">
        <f t="shared" si="21"/>
        <v/>
      </c>
      <c r="AN18" s="16" t="str">
        <f t="shared" si="22"/>
        <v/>
      </c>
      <c r="AO18" s="16" t="str">
        <f t="shared" si="23"/>
        <v/>
      </c>
      <c r="AP18" s="16" t="str">
        <f t="shared" si="24"/>
        <v/>
      </c>
      <c r="AQ18" s="16" t="str">
        <f t="shared" si="25"/>
        <v/>
      </c>
      <c r="AR18" s="19" t="str">
        <f t="shared" si="26"/>
        <v/>
      </c>
      <c r="AS18" s="27" t="str">
        <f t="shared" si="27"/>
        <v/>
      </c>
      <c r="AT18" s="18" t="str">
        <f t="shared" si="28"/>
        <v/>
      </c>
      <c r="AU18" s="42">
        <v>0</v>
      </c>
      <c r="AV18" s="17">
        <f t="shared" si="31"/>
        <v>0</v>
      </c>
      <c r="AW18" s="18">
        <f t="shared" si="32"/>
        <v>1</v>
      </c>
      <c r="AX18" s="4" t="str">
        <f t="shared" si="33"/>
        <v>=</v>
      </c>
      <c r="AY18" s="42"/>
      <c r="AZ18" s="4" t="str">
        <f t="shared" si="34"/>
        <v/>
      </c>
      <c r="BA18" s="4" t="str">
        <f t="shared" si="35"/>
        <v/>
      </c>
      <c r="BB18" s="29"/>
      <c r="BC18" s="4" t="str">
        <f t="shared" si="29"/>
        <v/>
      </c>
    </row>
    <row r="19" spans="1:55" ht="15">
      <c r="A19" s="54" t="str">
        <f t="shared" si="30"/>
        <v/>
      </c>
      <c r="B19" s="73" t="str">
        <f t="shared" si="0"/>
        <v/>
      </c>
      <c r="C19" s="73" t="str">
        <f t="shared" si="1"/>
        <v/>
      </c>
      <c r="D19" s="95" t="str">
        <f t="shared" si="2"/>
        <v/>
      </c>
      <c r="E19" s="81"/>
      <c r="F19" s="79"/>
      <c r="G19" s="79"/>
      <c r="H19" s="80"/>
      <c r="I19" s="80"/>
      <c r="J19" s="84"/>
      <c r="K19" s="84"/>
      <c r="L19" s="84"/>
      <c r="M19" s="84"/>
      <c r="N19" s="84"/>
      <c r="O19" s="84"/>
      <c r="P19" s="59" t="str">
        <f t="shared" si="3"/>
        <v/>
      </c>
      <c r="Q19" s="68" t="str">
        <f t="shared" si="4"/>
        <v/>
      </c>
      <c r="R19" s="54" t="str">
        <f t="shared" si="5"/>
        <v/>
      </c>
      <c r="S19" s="41"/>
      <c r="T19" s="28"/>
      <c r="U19" s="15" t="str">
        <f t="shared" si="6"/>
        <v/>
      </c>
      <c r="V19" s="16" t="str">
        <f t="shared" si="7"/>
        <v/>
      </c>
      <c r="W19" s="16" t="str">
        <f t="shared" si="8"/>
        <v/>
      </c>
      <c r="X19" s="16" t="str">
        <f t="shared" si="9"/>
        <v/>
      </c>
      <c r="Y19" s="16" t="str">
        <f t="shared" si="10"/>
        <v/>
      </c>
      <c r="Z19" s="28"/>
      <c r="AA19" s="15" t="str">
        <f t="shared" si="11"/>
        <v/>
      </c>
      <c r="AB19" s="16" t="str">
        <f t="shared" si="12"/>
        <v/>
      </c>
      <c r="AC19" s="16" t="str">
        <f t="shared" si="13"/>
        <v/>
      </c>
      <c r="AD19" s="16" t="str">
        <f t="shared" si="14"/>
        <v/>
      </c>
      <c r="AE19" s="16" t="str">
        <f t="shared" si="15"/>
        <v/>
      </c>
      <c r="AF19" s="28"/>
      <c r="AG19" s="15" t="str">
        <f t="shared" si="16"/>
        <v/>
      </c>
      <c r="AH19" s="16" t="str">
        <f t="shared" si="17"/>
        <v/>
      </c>
      <c r="AI19" s="16" t="str">
        <f t="shared" si="18"/>
        <v/>
      </c>
      <c r="AJ19" s="16" t="str">
        <f t="shared" si="19"/>
        <v/>
      </c>
      <c r="AK19" s="16" t="str">
        <f t="shared" si="20"/>
        <v/>
      </c>
      <c r="AL19" s="28"/>
      <c r="AM19" s="15" t="str">
        <f t="shared" si="21"/>
        <v/>
      </c>
      <c r="AN19" s="16" t="str">
        <f t="shared" si="22"/>
        <v/>
      </c>
      <c r="AO19" s="16" t="str">
        <f t="shared" si="23"/>
        <v/>
      </c>
      <c r="AP19" s="16" t="str">
        <f t="shared" si="24"/>
        <v/>
      </c>
      <c r="AQ19" s="16" t="str">
        <f t="shared" si="25"/>
        <v/>
      </c>
      <c r="AR19" s="19" t="str">
        <f t="shared" si="26"/>
        <v/>
      </c>
      <c r="AS19" s="27" t="str">
        <f t="shared" si="27"/>
        <v/>
      </c>
      <c r="AT19" s="18" t="str">
        <f t="shared" si="28"/>
        <v/>
      </c>
      <c r="AU19" s="42">
        <v>0</v>
      </c>
      <c r="AV19" s="17">
        <f t="shared" si="31"/>
        <v>0</v>
      </c>
      <c r="AW19" s="18">
        <f t="shared" si="32"/>
        <v>1</v>
      </c>
      <c r="AX19" s="4" t="str">
        <f t="shared" si="33"/>
        <v>=</v>
      </c>
      <c r="AY19" s="42"/>
      <c r="AZ19" s="4" t="str">
        <f t="shared" si="34"/>
        <v/>
      </c>
      <c r="BA19" s="4" t="str">
        <f t="shared" si="35"/>
        <v/>
      </c>
      <c r="BB19" s="29"/>
      <c r="BC19" s="4" t="str">
        <f t="shared" si="29"/>
        <v/>
      </c>
    </row>
    <row r="20" spans="1:55" ht="15">
      <c r="A20" s="54" t="str">
        <f t="shared" si="30"/>
        <v/>
      </c>
      <c r="B20" s="73" t="str">
        <f t="shared" si="0"/>
        <v/>
      </c>
      <c r="C20" s="73" t="str">
        <f t="shared" si="1"/>
        <v/>
      </c>
      <c r="D20" s="95" t="str">
        <f t="shared" si="2"/>
        <v/>
      </c>
      <c r="E20" s="81"/>
      <c r="F20" s="79"/>
      <c r="G20" s="79"/>
      <c r="H20" s="80"/>
      <c r="I20" s="80"/>
      <c r="J20" s="84"/>
      <c r="K20" s="84"/>
      <c r="L20" s="84"/>
      <c r="M20" s="84"/>
      <c r="N20" s="84"/>
      <c r="O20" s="84"/>
      <c r="P20" s="59" t="str">
        <f t="shared" si="3"/>
        <v/>
      </c>
      <c r="Q20" s="68" t="str">
        <f t="shared" si="4"/>
        <v/>
      </c>
      <c r="R20" s="54" t="str">
        <f t="shared" si="5"/>
        <v/>
      </c>
      <c r="S20" s="41"/>
      <c r="T20" s="28"/>
      <c r="U20" s="15" t="str">
        <f t="shared" si="6"/>
        <v/>
      </c>
      <c r="V20" s="16" t="str">
        <f t="shared" si="7"/>
        <v/>
      </c>
      <c r="W20" s="16" t="str">
        <f t="shared" si="8"/>
        <v/>
      </c>
      <c r="X20" s="16" t="str">
        <f t="shared" si="9"/>
        <v/>
      </c>
      <c r="Y20" s="16" t="str">
        <f t="shared" si="10"/>
        <v/>
      </c>
      <c r="Z20" s="28"/>
      <c r="AA20" s="15" t="str">
        <f t="shared" si="11"/>
        <v/>
      </c>
      <c r="AB20" s="16" t="str">
        <f t="shared" si="12"/>
        <v/>
      </c>
      <c r="AC20" s="16" t="str">
        <f t="shared" si="13"/>
        <v/>
      </c>
      <c r="AD20" s="16" t="str">
        <f t="shared" si="14"/>
        <v/>
      </c>
      <c r="AE20" s="16" t="str">
        <f t="shared" si="15"/>
        <v/>
      </c>
      <c r="AF20" s="28"/>
      <c r="AG20" s="15" t="str">
        <f t="shared" si="16"/>
        <v/>
      </c>
      <c r="AH20" s="16" t="str">
        <f t="shared" si="17"/>
        <v/>
      </c>
      <c r="AI20" s="16" t="str">
        <f t="shared" si="18"/>
        <v/>
      </c>
      <c r="AJ20" s="16" t="str">
        <f t="shared" si="19"/>
        <v/>
      </c>
      <c r="AK20" s="16" t="str">
        <f t="shared" si="20"/>
        <v/>
      </c>
      <c r="AL20" s="28"/>
      <c r="AM20" s="15" t="str">
        <f t="shared" si="21"/>
        <v/>
      </c>
      <c r="AN20" s="16" t="str">
        <f t="shared" si="22"/>
        <v/>
      </c>
      <c r="AO20" s="16" t="str">
        <f t="shared" si="23"/>
        <v/>
      </c>
      <c r="AP20" s="16" t="str">
        <f t="shared" si="24"/>
        <v/>
      </c>
      <c r="AQ20" s="16" t="str">
        <f t="shared" si="25"/>
        <v/>
      </c>
      <c r="AR20" s="19" t="str">
        <f t="shared" si="26"/>
        <v/>
      </c>
      <c r="AS20" s="27" t="str">
        <f t="shared" si="27"/>
        <v/>
      </c>
      <c r="AT20" s="18" t="str">
        <f t="shared" si="28"/>
        <v/>
      </c>
      <c r="AU20" s="42">
        <v>0</v>
      </c>
      <c r="AV20" s="17">
        <f t="shared" si="31"/>
        <v>0</v>
      </c>
      <c r="AW20" s="18">
        <f t="shared" si="32"/>
        <v>1</v>
      </c>
      <c r="AX20" s="4" t="str">
        <f t="shared" si="33"/>
        <v>=</v>
      </c>
      <c r="AY20" s="42"/>
      <c r="AZ20" s="4" t="str">
        <f t="shared" si="34"/>
        <v/>
      </c>
      <c r="BA20" s="4" t="str">
        <f t="shared" si="35"/>
        <v/>
      </c>
      <c r="BB20" s="29"/>
      <c r="BC20" s="4" t="str">
        <f t="shared" si="29"/>
        <v/>
      </c>
    </row>
    <row r="21" spans="1:55" ht="15">
      <c r="A21" s="54" t="str">
        <f t="shared" si="30"/>
        <v/>
      </c>
      <c r="B21" s="73" t="str">
        <f t="shared" si="0"/>
        <v/>
      </c>
      <c r="C21" s="73" t="str">
        <f t="shared" si="1"/>
        <v/>
      </c>
      <c r="D21" s="95" t="str">
        <f t="shared" si="2"/>
        <v/>
      </c>
      <c r="E21" s="81"/>
      <c r="F21" s="79"/>
      <c r="G21" s="79"/>
      <c r="H21" s="80"/>
      <c r="I21" s="80"/>
      <c r="J21" s="84"/>
      <c r="K21" s="84"/>
      <c r="L21" s="84"/>
      <c r="M21" s="84"/>
      <c r="N21" s="84"/>
      <c r="O21" s="84"/>
      <c r="P21" s="59" t="str">
        <f t="shared" si="3"/>
        <v/>
      </c>
      <c r="Q21" s="68" t="str">
        <f t="shared" si="4"/>
        <v/>
      </c>
      <c r="R21" s="54" t="str">
        <f t="shared" si="5"/>
        <v/>
      </c>
      <c r="S21" s="41"/>
      <c r="T21" s="28"/>
      <c r="U21" s="15" t="str">
        <f t="shared" si="6"/>
        <v/>
      </c>
      <c r="V21" s="16" t="str">
        <f t="shared" si="7"/>
        <v/>
      </c>
      <c r="W21" s="16" t="str">
        <f t="shared" si="8"/>
        <v/>
      </c>
      <c r="X21" s="16" t="str">
        <f t="shared" si="9"/>
        <v/>
      </c>
      <c r="Y21" s="16" t="str">
        <f t="shared" si="10"/>
        <v/>
      </c>
      <c r="Z21" s="28"/>
      <c r="AA21" s="15" t="str">
        <f t="shared" si="11"/>
        <v/>
      </c>
      <c r="AB21" s="16" t="str">
        <f t="shared" si="12"/>
        <v/>
      </c>
      <c r="AC21" s="16" t="str">
        <f t="shared" si="13"/>
        <v/>
      </c>
      <c r="AD21" s="16" t="str">
        <f t="shared" si="14"/>
        <v/>
      </c>
      <c r="AE21" s="16" t="str">
        <f t="shared" si="15"/>
        <v/>
      </c>
      <c r="AF21" s="28"/>
      <c r="AG21" s="15" t="str">
        <f t="shared" si="16"/>
        <v/>
      </c>
      <c r="AH21" s="16" t="str">
        <f t="shared" si="17"/>
        <v/>
      </c>
      <c r="AI21" s="16" t="str">
        <f t="shared" si="18"/>
        <v/>
      </c>
      <c r="AJ21" s="16" t="str">
        <f t="shared" si="19"/>
        <v/>
      </c>
      <c r="AK21" s="16" t="str">
        <f t="shared" si="20"/>
        <v/>
      </c>
      <c r="AL21" s="28"/>
      <c r="AM21" s="15" t="str">
        <f t="shared" si="21"/>
        <v/>
      </c>
      <c r="AN21" s="16" t="str">
        <f t="shared" si="22"/>
        <v/>
      </c>
      <c r="AO21" s="16" t="str">
        <f t="shared" si="23"/>
        <v/>
      </c>
      <c r="AP21" s="16" t="str">
        <f t="shared" si="24"/>
        <v/>
      </c>
      <c r="AQ21" s="16" t="str">
        <f t="shared" si="25"/>
        <v/>
      </c>
      <c r="AR21" s="19" t="str">
        <f t="shared" si="26"/>
        <v/>
      </c>
      <c r="AS21" s="27" t="str">
        <f t="shared" si="27"/>
        <v/>
      </c>
      <c r="AT21" s="18" t="str">
        <f t="shared" si="28"/>
        <v/>
      </c>
      <c r="AU21" s="42">
        <v>0</v>
      </c>
      <c r="AV21" s="17">
        <f t="shared" si="31"/>
        <v>0</v>
      </c>
      <c r="AW21" s="18">
        <f t="shared" si="32"/>
        <v>1</v>
      </c>
      <c r="AX21" s="4" t="str">
        <f t="shared" si="33"/>
        <v>=</v>
      </c>
      <c r="AY21" s="42"/>
      <c r="AZ21" s="4" t="str">
        <f t="shared" si="34"/>
        <v/>
      </c>
      <c r="BA21" s="4" t="str">
        <f t="shared" si="35"/>
        <v/>
      </c>
      <c r="BB21" s="29"/>
      <c r="BC21" s="4" t="str">
        <f t="shared" si="29"/>
        <v/>
      </c>
    </row>
    <row r="22" spans="1:55" ht="15">
      <c r="A22" s="54" t="str">
        <f t="shared" si="30"/>
        <v/>
      </c>
      <c r="B22" s="73" t="str">
        <f t="shared" si="0"/>
        <v/>
      </c>
      <c r="C22" s="73" t="str">
        <f t="shared" si="1"/>
        <v/>
      </c>
      <c r="D22" s="95" t="str">
        <f t="shared" si="2"/>
        <v/>
      </c>
      <c r="E22" s="81"/>
      <c r="F22" s="79"/>
      <c r="G22" s="79"/>
      <c r="H22" s="80"/>
      <c r="I22" s="80"/>
      <c r="J22" s="84"/>
      <c r="K22" s="84"/>
      <c r="L22" s="84"/>
      <c r="M22" s="84"/>
      <c r="N22" s="84"/>
      <c r="O22" s="84"/>
      <c r="P22" s="59" t="str">
        <f t="shared" si="3"/>
        <v/>
      </c>
      <c r="Q22" s="68" t="str">
        <f t="shared" si="4"/>
        <v/>
      </c>
      <c r="R22" s="54" t="str">
        <f t="shared" si="5"/>
        <v/>
      </c>
      <c r="S22" s="41"/>
      <c r="T22" s="28"/>
      <c r="U22" s="15" t="str">
        <f t="shared" si="6"/>
        <v/>
      </c>
      <c r="V22" s="16" t="str">
        <f t="shared" si="7"/>
        <v/>
      </c>
      <c r="W22" s="16" t="str">
        <f t="shared" si="8"/>
        <v/>
      </c>
      <c r="X22" s="16" t="str">
        <f t="shared" si="9"/>
        <v/>
      </c>
      <c r="Y22" s="16" t="str">
        <f t="shared" si="10"/>
        <v/>
      </c>
      <c r="Z22" s="28"/>
      <c r="AA22" s="15" t="str">
        <f t="shared" si="11"/>
        <v/>
      </c>
      <c r="AB22" s="16" t="str">
        <f t="shared" si="12"/>
        <v/>
      </c>
      <c r="AC22" s="16" t="str">
        <f t="shared" si="13"/>
        <v/>
      </c>
      <c r="AD22" s="16" t="str">
        <f t="shared" si="14"/>
        <v/>
      </c>
      <c r="AE22" s="16" t="str">
        <f t="shared" si="15"/>
        <v/>
      </c>
      <c r="AF22" s="28"/>
      <c r="AG22" s="15" t="str">
        <f t="shared" si="16"/>
        <v/>
      </c>
      <c r="AH22" s="16" t="str">
        <f t="shared" si="17"/>
        <v/>
      </c>
      <c r="AI22" s="16" t="str">
        <f t="shared" si="18"/>
        <v/>
      </c>
      <c r="AJ22" s="16" t="str">
        <f t="shared" si="19"/>
        <v/>
      </c>
      <c r="AK22" s="16" t="str">
        <f t="shared" si="20"/>
        <v/>
      </c>
      <c r="AL22" s="28"/>
      <c r="AM22" s="15" t="str">
        <f t="shared" si="21"/>
        <v/>
      </c>
      <c r="AN22" s="16" t="str">
        <f t="shared" si="22"/>
        <v/>
      </c>
      <c r="AO22" s="16" t="str">
        <f t="shared" si="23"/>
        <v/>
      </c>
      <c r="AP22" s="16" t="str">
        <f t="shared" si="24"/>
        <v/>
      </c>
      <c r="AQ22" s="16" t="str">
        <f t="shared" si="25"/>
        <v/>
      </c>
      <c r="AR22" s="19" t="str">
        <f t="shared" si="26"/>
        <v/>
      </c>
      <c r="AS22" s="27" t="str">
        <f t="shared" si="27"/>
        <v/>
      </c>
      <c r="AT22" s="18" t="str">
        <f t="shared" si="28"/>
        <v/>
      </c>
      <c r="AU22" s="42">
        <v>0</v>
      </c>
      <c r="AV22" s="17">
        <f t="shared" si="31"/>
        <v>0</v>
      </c>
      <c r="AW22" s="18">
        <f t="shared" si="32"/>
        <v>1</v>
      </c>
      <c r="AX22" s="4" t="str">
        <f t="shared" si="33"/>
        <v>=</v>
      </c>
      <c r="AY22" s="42"/>
      <c r="AZ22" s="4" t="str">
        <f t="shared" si="34"/>
        <v/>
      </c>
      <c r="BA22" s="4" t="str">
        <f t="shared" si="35"/>
        <v/>
      </c>
      <c r="BB22" s="29"/>
      <c r="BC22" s="4" t="str">
        <f t="shared" si="29"/>
        <v/>
      </c>
    </row>
    <row r="23" spans="1:55" ht="15">
      <c r="A23" s="54" t="str">
        <f t="shared" si="30"/>
        <v/>
      </c>
      <c r="B23" s="73" t="str">
        <f t="shared" si="0"/>
        <v/>
      </c>
      <c r="C23" s="73" t="str">
        <f t="shared" si="1"/>
        <v/>
      </c>
      <c r="D23" s="95" t="str">
        <f t="shared" si="2"/>
        <v/>
      </c>
      <c r="E23" s="81"/>
      <c r="F23" s="79"/>
      <c r="G23" s="79"/>
      <c r="H23" s="80"/>
      <c r="I23" s="80"/>
      <c r="J23" s="84"/>
      <c r="K23" s="84"/>
      <c r="L23" s="84"/>
      <c r="M23" s="84"/>
      <c r="N23" s="84"/>
      <c r="O23" s="84"/>
      <c r="P23" s="59" t="str">
        <f t="shared" si="3"/>
        <v/>
      </c>
      <c r="Q23" s="68" t="str">
        <f t="shared" si="4"/>
        <v/>
      </c>
      <c r="R23" s="54" t="str">
        <f t="shared" si="5"/>
        <v/>
      </c>
      <c r="S23" s="41"/>
      <c r="T23" s="28"/>
      <c r="U23" s="15" t="str">
        <f t="shared" si="6"/>
        <v/>
      </c>
      <c r="V23" s="16" t="str">
        <f t="shared" si="7"/>
        <v/>
      </c>
      <c r="W23" s="16" t="str">
        <f t="shared" si="8"/>
        <v/>
      </c>
      <c r="X23" s="16" t="str">
        <f t="shared" si="9"/>
        <v/>
      </c>
      <c r="Y23" s="16" t="str">
        <f t="shared" si="10"/>
        <v/>
      </c>
      <c r="Z23" s="28"/>
      <c r="AA23" s="15" t="str">
        <f t="shared" si="11"/>
        <v/>
      </c>
      <c r="AB23" s="16" t="str">
        <f t="shared" si="12"/>
        <v/>
      </c>
      <c r="AC23" s="16" t="str">
        <f t="shared" si="13"/>
        <v/>
      </c>
      <c r="AD23" s="16" t="str">
        <f t="shared" si="14"/>
        <v/>
      </c>
      <c r="AE23" s="16" t="str">
        <f t="shared" si="15"/>
        <v/>
      </c>
      <c r="AF23" s="28"/>
      <c r="AG23" s="15" t="str">
        <f t="shared" si="16"/>
        <v/>
      </c>
      <c r="AH23" s="16" t="str">
        <f t="shared" si="17"/>
        <v/>
      </c>
      <c r="AI23" s="16" t="str">
        <f t="shared" si="18"/>
        <v/>
      </c>
      <c r="AJ23" s="16" t="str">
        <f t="shared" si="19"/>
        <v/>
      </c>
      <c r="AK23" s="16" t="str">
        <f t="shared" si="20"/>
        <v/>
      </c>
      <c r="AL23" s="28"/>
      <c r="AM23" s="15" t="str">
        <f t="shared" si="21"/>
        <v/>
      </c>
      <c r="AN23" s="16" t="str">
        <f t="shared" si="22"/>
        <v/>
      </c>
      <c r="AO23" s="16" t="str">
        <f t="shared" si="23"/>
        <v/>
      </c>
      <c r="AP23" s="16" t="str">
        <f t="shared" si="24"/>
        <v/>
      </c>
      <c r="AQ23" s="16" t="str">
        <f t="shared" si="25"/>
        <v/>
      </c>
      <c r="AR23" s="19" t="str">
        <f t="shared" si="26"/>
        <v/>
      </c>
      <c r="AS23" s="27" t="str">
        <f t="shared" si="27"/>
        <v/>
      </c>
      <c r="AT23" s="18" t="str">
        <f t="shared" si="28"/>
        <v/>
      </c>
      <c r="AU23" s="42">
        <v>0</v>
      </c>
      <c r="AV23" s="17">
        <f t="shared" si="31"/>
        <v>0</v>
      </c>
      <c r="AW23" s="18">
        <f t="shared" si="32"/>
        <v>1</v>
      </c>
      <c r="AX23" s="4" t="str">
        <f t="shared" si="33"/>
        <v>=</v>
      </c>
      <c r="AY23" s="42"/>
      <c r="AZ23" s="4" t="str">
        <f t="shared" si="34"/>
        <v/>
      </c>
      <c r="BA23" s="4" t="str">
        <f t="shared" si="35"/>
        <v/>
      </c>
      <c r="BB23" s="29"/>
      <c r="BC23" s="4" t="str">
        <f t="shared" si="29"/>
        <v/>
      </c>
    </row>
    <row r="24" spans="1:55" ht="15">
      <c r="A24" s="54" t="str">
        <f t="shared" si="30"/>
        <v/>
      </c>
      <c r="B24" s="73" t="str">
        <f t="shared" si="0"/>
        <v/>
      </c>
      <c r="C24" s="73" t="str">
        <f t="shared" si="1"/>
        <v/>
      </c>
      <c r="D24" s="95" t="str">
        <f t="shared" si="2"/>
        <v/>
      </c>
      <c r="E24" s="81"/>
      <c r="F24" s="79"/>
      <c r="G24" s="79"/>
      <c r="H24" s="80"/>
      <c r="I24" s="80"/>
      <c r="J24" s="84"/>
      <c r="K24" s="84"/>
      <c r="L24" s="84"/>
      <c r="M24" s="84"/>
      <c r="N24" s="84"/>
      <c r="O24" s="84"/>
      <c r="P24" s="59" t="str">
        <f t="shared" si="3"/>
        <v/>
      </c>
      <c r="Q24" s="68" t="str">
        <f t="shared" si="4"/>
        <v/>
      </c>
      <c r="R24" s="54" t="str">
        <f t="shared" si="5"/>
        <v/>
      </c>
      <c r="S24" s="41"/>
      <c r="T24" s="28"/>
      <c r="U24" s="15" t="str">
        <f t="shared" si="6"/>
        <v/>
      </c>
      <c r="V24" s="16" t="str">
        <f t="shared" si="7"/>
        <v/>
      </c>
      <c r="W24" s="16" t="str">
        <f t="shared" si="8"/>
        <v/>
      </c>
      <c r="X24" s="16" t="str">
        <f t="shared" si="9"/>
        <v/>
      </c>
      <c r="Y24" s="16" t="str">
        <f t="shared" si="10"/>
        <v/>
      </c>
      <c r="Z24" s="28"/>
      <c r="AA24" s="15" t="str">
        <f t="shared" si="11"/>
        <v/>
      </c>
      <c r="AB24" s="16" t="str">
        <f t="shared" si="12"/>
        <v/>
      </c>
      <c r="AC24" s="16" t="str">
        <f t="shared" si="13"/>
        <v/>
      </c>
      <c r="AD24" s="16" t="str">
        <f t="shared" si="14"/>
        <v/>
      </c>
      <c r="AE24" s="16" t="str">
        <f t="shared" si="15"/>
        <v/>
      </c>
      <c r="AF24" s="28"/>
      <c r="AG24" s="15" t="str">
        <f t="shared" si="16"/>
        <v/>
      </c>
      <c r="AH24" s="16" t="str">
        <f t="shared" si="17"/>
        <v/>
      </c>
      <c r="AI24" s="16" t="str">
        <f t="shared" si="18"/>
        <v/>
      </c>
      <c r="AJ24" s="16" t="str">
        <f t="shared" si="19"/>
        <v/>
      </c>
      <c r="AK24" s="16" t="str">
        <f t="shared" si="20"/>
        <v/>
      </c>
      <c r="AL24" s="28"/>
      <c r="AM24" s="15" t="str">
        <f t="shared" si="21"/>
        <v/>
      </c>
      <c r="AN24" s="16" t="str">
        <f t="shared" si="22"/>
        <v/>
      </c>
      <c r="AO24" s="16" t="str">
        <f t="shared" si="23"/>
        <v/>
      </c>
      <c r="AP24" s="16" t="str">
        <f t="shared" si="24"/>
        <v/>
      </c>
      <c r="AQ24" s="16" t="str">
        <f t="shared" si="25"/>
        <v/>
      </c>
      <c r="AR24" s="19" t="str">
        <f t="shared" si="26"/>
        <v/>
      </c>
      <c r="AS24" s="27" t="str">
        <f t="shared" si="27"/>
        <v/>
      </c>
      <c r="AT24" s="18" t="str">
        <f t="shared" si="28"/>
        <v/>
      </c>
      <c r="AU24" s="42">
        <v>0</v>
      </c>
      <c r="AV24" s="17">
        <f t="shared" si="31"/>
        <v>0</v>
      </c>
      <c r="AW24" s="18">
        <f t="shared" si="32"/>
        <v>1</v>
      </c>
      <c r="AX24" s="4" t="str">
        <f t="shared" si="33"/>
        <v>=</v>
      </c>
      <c r="AY24" s="42"/>
      <c r="AZ24" s="4" t="str">
        <f t="shared" si="34"/>
        <v/>
      </c>
      <c r="BA24" s="4" t="str">
        <f t="shared" si="35"/>
        <v/>
      </c>
      <c r="BB24" s="29"/>
      <c r="BC24" s="4" t="str">
        <f t="shared" si="29"/>
        <v/>
      </c>
    </row>
    <row r="25" spans="1:55" ht="15">
      <c r="A25" s="54" t="str">
        <f t="shared" si="30"/>
        <v/>
      </c>
      <c r="B25" s="73" t="str">
        <f t="shared" si="0"/>
        <v/>
      </c>
      <c r="C25" s="73" t="str">
        <f t="shared" si="1"/>
        <v/>
      </c>
      <c r="D25" s="95" t="str">
        <f t="shared" si="2"/>
        <v/>
      </c>
      <c r="E25" s="81"/>
      <c r="F25" s="79"/>
      <c r="G25" s="79"/>
      <c r="H25" s="80"/>
      <c r="I25" s="80"/>
      <c r="J25" s="84"/>
      <c r="K25" s="84"/>
      <c r="L25" s="84"/>
      <c r="M25" s="84"/>
      <c r="N25" s="84"/>
      <c r="O25" s="84"/>
      <c r="P25" s="59" t="str">
        <f t="shared" si="3"/>
        <v/>
      </c>
      <c r="Q25" s="68" t="str">
        <f t="shared" si="4"/>
        <v/>
      </c>
      <c r="R25" s="54" t="str">
        <f t="shared" si="5"/>
        <v/>
      </c>
      <c r="S25" s="41"/>
      <c r="T25" s="28"/>
      <c r="U25" s="15" t="str">
        <f t="shared" si="6"/>
        <v/>
      </c>
      <c r="V25" s="16" t="str">
        <f t="shared" si="7"/>
        <v/>
      </c>
      <c r="W25" s="16" t="str">
        <f t="shared" si="8"/>
        <v/>
      </c>
      <c r="X25" s="16" t="str">
        <f t="shared" si="9"/>
        <v/>
      </c>
      <c r="Y25" s="16" t="str">
        <f t="shared" si="10"/>
        <v/>
      </c>
      <c r="Z25" s="28"/>
      <c r="AA25" s="15" t="str">
        <f t="shared" si="11"/>
        <v/>
      </c>
      <c r="AB25" s="16" t="str">
        <f t="shared" si="12"/>
        <v/>
      </c>
      <c r="AC25" s="16" t="str">
        <f t="shared" si="13"/>
        <v/>
      </c>
      <c r="AD25" s="16" t="str">
        <f t="shared" si="14"/>
        <v/>
      </c>
      <c r="AE25" s="16" t="str">
        <f t="shared" si="15"/>
        <v/>
      </c>
      <c r="AF25" s="28"/>
      <c r="AG25" s="15" t="str">
        <f t="shared" si="16"/>
        <v/>
      </c>
      <c r="AH25" s="16" t="str">
        <f t="shared" si="17"/>
        <v/>
      </c>
      <c r="AI25" s="16" t="str">
        <f t="shared" si="18"/>
        <v/>
      </c>
      <c r="AJ25" s="16" t="str">
        <f t="shared" si="19"/>
        <v/>
      </c>
      <c r="AK25" s="16" t="str">
        <f t="shared" si="20"/>
        <v/>
      </c>
      <c r="AL25" s="28"/>
      <c r="AM25" s="15" t="str">
        <f t="shared" si="21"/>
        <v/>
      </c>
      <c r="AN25" s="16" t="str">
        <f t="shared" si="22"/>
        <v/>
      </c>
      <c r="AO25" s="16" t="str">
        <f t="shared" si="23"/>
        <v/>
      </c>
      <c r="AP25" s="16" t="str">
        <f t="shared" si="24"/>
        <v/>
      </c>
      <c r="AQ25" s="16" t="str">
        <f t="shared" si="25"/>
        <v/>
      </c>
      <c r="AR25" s="19" t="str">
        <f t="shared" si="26"/>
        <v/>
      </c>
      <c r="AS25" s="27" t="str">
        <f t="shared" si="27"/>
        <v/>
      </c>
      <c r="AT25" s="18" t="str">
        <f t="shared" si="28"/>
        <v/>
      </c>
      <c r="AU25" s="42">
        <v>0</v>
      </c>
      <c r="AV25" s="17">
        <f t="shared" si="31"/>
        <v>0</v>
      </c>
      <c r="AW25" s="18">
        <f t="shared" si="32"/>
        <v>1</v>
      </c>
      <c r="AX25" s="4" t="str">
        <f t="shared" si="33"/>
        <v>=</v>
      </c>
      <c r="AY25" s="42"/>
      <c r="AZ25" s="4" t="str">
        <f t="shared" si="34"/>
        <v/>
      </c>
      <c r="BA25" s="4" t="str">
        <f t="shared" si="35"/>
        <v/>
      </c>
      <c r="BB25" s="29"/>
      <c r="BC25" s="4" t="str">
        <f t="shared" si="29"/>
        <v/>
      </c>
    </row>
    <row r="26" spans="1:55" ht="15">
      <c r="A26" s="54" t="str">
        <f t="shared" si="30"/>
        <v/>
      </c>
      <c r="B26" s="73" t="str">
        <f t="shared" si="0"/>
        <v/>
      </c>
      <c r="C26" s="73" t="str">
        <f t="shared" si="1"/>
        <v/>
      </c>
      <c r="D26" s="95" t="str">
        <f t="shared" si="2"/>
        <v/>
      </c>
      <c r="E26" s="81"/>
      <c r="F26" s="79"/>
      <c r="G26" s="79"/>
      <c r="H26" s="80"/>
      <c r="I26" s="80"/>
      <c r="J26" s="84"/>
      <c r="K26" s="84"/>
      <c r="L26" s="84"/>
      <c r="M26" s="84"/>
      <c r="N26" s="84"/>
      <c r="O26" s="84"/>
      <c r="P26" s="59" t="str">
        <f t="shared" si="3"/>
        <v/>
      </c>
      <c r="Q26" s="68" t="str">
        <f t="shared" si="4"/>
        <v/>
      </c>
      <c r="R26" s="54" t="str">
        <f t="shared" si="5"/>
        <v/>
      </c>
      <c r="S26" s="41"/>
      <c r="T26" s="28"/>
      <c r="U26" s="15" t="str">
        <f t="shared" si="6"/>
        <v/>
      </c>
      <c r="V26" s="16" t="str">
        <f t="shared" si="7"/>
        <v/>
      </c>
      <c r="W26" s="16" t="str">
        <f t="shared" si="8"/>
        <v/>
      </c>
      <c r="X26" s="16" t="str">
        <f t="shared" si="9"/>
        <v/>
      </c>
      <c r="Y26" s="16" t="str">
        <f t="shared" si="10"/>
        <v/>
      </c>
      <c r="Z26" s="28"/>
      <c r="AA26" s="15" t="str">
        <f t="shared" si="11"/>
        <v/>
      </c>
      <c r="AB26" s="16" t="str">
        <f t="shared" si="12"/>
        <v/>
      </c>
      <c r="AC26" s="16" t="str">
        <f t="shared" si="13"/>
        <v/>
      </c>
      <c r="AD26" s="16" t="str">
        <f t="shared" si="14"/>
        <v/>
      </c>
      <c r="AE26" s="16" t="str">
        <f t="shared" si="15"/>
        <v/>
      </c>
      <c r="AF26" s="28"/>
      <c r="AG26" s="15" t="str">
        <f t="shared" si="16"/>
        <v/>
      </c>
      <c r="AH26" s="16" t="str">
        <f t="shared" si="17"/>
        <v/>
      </c>
      <c r="AI26" s="16" t="str">
        <f t="shared" si="18"/>
        <v/>
      </c>
      <c r="AJ26" s="16" t="str">
        <f t="shared" si="19"/>
        <v/>
      </c>
      <c r="AK26" s="16" t="str">
        <f t="shared" si="20"/>
        <v/>
      </c>
      <c r="AL26" s="28"/>
      <c r="AM26" s="15" t="str">
        <f t="shared" si="21"/>
        <v/>
      </c>
      <c r="AN26" s="16" t="str">
        <f t="shared" si="22"/>
        <v/>
      </c>
      <c r="AO26" s="16" t="str">
        <f t="shared" si="23"/>
        <v/>
      </c>
      <c r="AP26" s="16" t="str">
        <f t="shared" si="24"/>
        <v/>
      </c>
      <c r="AQ26" s="16" t="str">
        <f t="shared" si="25"/>
        <v/>
      </c>
      <c r="AR26" s="19" t="str">
        <f t="shared" si="26"/>
        <v/>
      </c>
      <c r="AS26" s="27" t="str">
        <f t="shared" si="27"/>
        <v/>
      </c>
      <c r="AT26" s="18" t="str">
        <f t="shared" si="28"/>
        <v/>
      </c>
      <c r="AU26" s="42">
        <v>0</v>
      </c>
      <c r="AV26" s="17">
        <f t="shared" si="31"/>
        <v>0</v>
      </c>
      <c r="AW26" s="18">
        <f t="shared" si="32"/>
        <v>1</v>
      </c>
      <c r="AX26" s="4" t="str">
        <f t="shared" si="33"/>
        <v>=</v>
      </c>
      <c r="AY26" s="42"/>
      <c r="AZ26" s="4" t="str">
        <f t="shared" si="34"/>
        <v/>
      </c>
      <c r="BA26" s="4" t="str">
        <f t="shared" si="35"/>
        <v/>
      </c>
      <c r="BB26" s="29"/>
      <c r="BC26" s="4" t="str">
        <f t="shared" si="29"/>
        <v/>
      </c>
    </row>
    <row r="27" spans="1:55" ht="15">
      <c r="A27" s="54" t="str">
        <f t="shared" si="30"/>
        <v/>
      </c>
      <c r="B27" s="73" t="str">
        <f t="shared" si="0"/>
        <v/>
      </c>
      <c r="C27" s="73" t="str">
        <f t="shared" si="1"/>
        <v/>
      </c>
      <c r="D27" s="95" t="str">
        <f t="shared" si="2"/>
        <v/>
      </c>
      <c r="E27" s="81"/>
      <c r="F27" s="79"/>
      <c r="G27" s="79"/>
      <c r="H27" s="80"/>
      <c r="I27" s="80"/>
      <c r="J27" s="84"/>
      <c r="K27" s="84"/>
      <c r="L27" s="84"/>
      <c r="M27" s="84"/>
      <c r="N27" s="84"/>
      <c r="O27" s="84"/>
      <c r="P27" s="59" t="str">
        <f t="shared" si="3"/>
        <v/>
      </c>
      <c r="Q27" s="68" t="str">
        <f t="shared" si="4"/>
        <v/>
      </c>
      <c r="R27" s="54" t="str">
        <f t="shared" si="5"/>
        <v/>
      </c>
      <c r="S27" s="41"/>
      <c r="T27" s="28"/>
      <c r="U27" s="15" t="str">
        <f t="shared" si="6"/>
        <v/>
      </c>
      <c r="V27" s="16" t="str">
        <f t="shared" si="7"/>
        <v/>
      </c>
      <c r="W27" s="16" t="str">
        <f t="shared" si="8"/>
        <v/>
      </c>
      <c r="X27" s="16" t="str">
        <f t="shared" si="9"/>
        <v/>
      </c>
      <c r="Y27" s="16" t="str">
        <f t="shared" si="10"/>
        <v/>
      </c>
      <c r="Z27" s="28"/>
      <c r="AA27" s="15" t="str">
        <f t="shared" si="11"/>
        <v/>
      </c>
      <c r="AB27" s="16" t="str">
        <f t="shared" si="12"/>
        <v/>
      </c>
      <c r="AC27" s="16" t="str">
        <f t="shared" si="13"/>
        <v/>
      </c>
      <c r="AD27" s="16" t="str">
        <f t="shared" si="14"/>
        <v/>
      </c>
      <c r="AE27" s="16" t="str">
        <f t="shared" si="15"/>
        <v/>
      </c>
      <c r="AF27" s="28"/>
      <c r="AG27" s="15" t="str">
        <f t="shared" si="16"/>
        <v/>
      </c>
      <c r="AH27" s="16" t="str">
        <f t="shared" si="17"/>
        <v/>
      </c>
      <c r="AI27" s="16" t="str">
        <f t="shared" si="18"/>
        <v/>
      </c>
      <c r="AJ27" s="16" t="str">
        <f t="shared" si="19"/>
        <v/>
      </c>
      <c r="AK27" s="16" t="str">
        <f t="shared" si="20"/>
        <v/>
      </c>
      <c r="AL27" s="28"/>
      <c r="AM27" s="15" t="str">
        <f t="shared" si="21"/>
        <v/>
      </c>
      <c r="AN27" s="16" t="str">
        <f t="shared" si="22"/>
        <v/>
      </c>
      <c r="AO27" s="16" t="str">
        <f t="shared" si="23"/>
        <v/>
      </c>
      <c r="AP27" s="16" t="str">
        <f t="shared" si="24"/>
        <v/>
      </c>
      <c r="AQ27" s="16" t="str">
        <f t="shared" si="25"/>
        <v/>
      </c>
      <c r="AR27" s="19" t="str">
        <f t="shared" si="26"/>
        <v/>
      </c>
      <c r="AS27" s="27" t="str">
        <f t="shared" si="27"/>
        <v/>
      </c>
      <c r="AT27" s="18" t="str">
        <f t="shared" si="28"/>
        <v/>
      </c>
      <c r="AU27" s="42">
        <v>0</v>
      </c>
      <c r="AV27" s="17">
        <f t="shared" si="31"/>
        <v>0</v>
      </c>
      <c r="AW27" s="18">
        <f t="shared" si="32"/>
        <v>1</v>
      </c>
      <c r="AX27" s="4" t="str">
        <f t="shared" si="33"/>
        <v>=</v>
      </c>
      <c r="AY27" s="42"/>
      <c r="AZ27" s="4" t="str">
        <f t="shared" si="34"/>
        <v/>
      </c>
      <c r="BA27" s="4" t="str">
        <f t="shared" si="35"/>
        <v/>
      </c>
      <c r="BB27" s="29"/>
      <c r="BC27" s="4" t="str">
        <f t="shared" si="29"/>
        <v/>
      </c>
    </row>
    <row r="28" spans="1:55" ht="15">
      <c r="A28" s="54" t="str">
        <f t="shared" si="30"/>
        <v/>
      </c>
      <c r="B28" s="73" t="str">
        <f t="shared" si="0"/>
        <v/>
      </c>
      <c r="C28" s="73" t="str">
        <f t="shared" si="1"/>
        <v/>
      </c>
      <c r="D28" s="95" t="str">
        <f t="shared" si="2"/>
        <v/>
      </c>
      <c r="E28" s="81"/>
      <c r="F28" s="79"/>
      <c r="G28" s="79"/>
      <c r="H28" s="80"/>
      <c r="I28" s="80"/>
      <c r="J28" s="84"/>
      <c r="K28" s="84"/>
      <c r="L28" s="84"/>
      <c r="M28" s="84"/>
      <c r="N28" s="84"/>
      <c r="O28" s="84"/>
      <c r="P28" s="59" t="str">
        <f t="shared" si="3"/>
        <v/>
      </c>
      <c r="Q28" s="68" t="str">
        <f t="shared" si="4"/>
        <v/>
      </c>
      <c r="R28" s="54" t="str">
        <f t="shared" si="5"/>
        <v/>
      </c>
      <c r="S28" s="41"/>
      <c r="T28" s="28"/>
      <c r="U28" s="15" t="str">
        <f t="shared" si="6"/>
        <v/>
      </c>
      <c r="V28" s="16" t="str">
        <f t="shared" si="7"/>
        <v/>
      </c>
      <c r="W28" s="16" t="str">
        <f t="shared" si="8"/>
        <v/>
      </c>
      <c r="X28" s="16" t="str">
        <f t="shared" si="9"/>
        <v/>
      </c>
      <c r="Y28" s="16" t="str">
        <f t="shared" si="10"/>
        <v/>
      </c>
      <c r="Z28" s="28"/>
      <c r="AA28" s="15" t="str">
        <f t="shared" si="11"/>
        <v/>
      </c>
      <c r="AB28" s="16" t="str">
        <f t="shared" si="12"/>
        <v/>
      </c>
      <c r="AC28" s="16" t="str">
        <f t="shared" si="13"/>
        <v/>
      </c>
      <c r="AD28" s="16" t="str">
        <f t="shared" si="14"/>
        <v/>
      </c>
      <c r="AE28" s="16" t="str">
        <f t="shared" si="15"/>
        <v/>
      </c>
      <c r="AF28" s="28"/>
      <c r="AG28" s="15" t="str">
        <f t="shared" si="16"/>
        <v/>
      </c>
      <c r="AH28" s="16" t="str">
        <f t="shared" si="17"/>
        <v/>
      </c>
      <c r="AI28" s="16" t="str">
        <f t="shared" si="18"/>
        <v/>
      </c>
      <c r="AJ28" s="16" t="str">
        <f t="shared" si="19"/>
        <v/>
      </c>
      <c r="AK28" s="16" t="str">
        <f t="shared" si="20"/>
        <v/>
      </c>
      <c r="AL28" s="28"/>
      <c r="AM28" s="15" t="str">
        <f t="shared" si="21"/>
        <v/>
      </c>
      <c r="AN28" s="16" t="str">
        <f t="shared" si="22"/>
        <v/>
      </c>
      <c r="AO28" s="16" t="str">
        <f t="shared" si="23"/>
        <v/>
      </c>
      <c r="AP28" s="16" t="str">
        <f t="shared" si="24"/>
        <v/>
      </c>
      <c r="AQ28" s="16" t="str">
        <f t="shared" si="25"/>
        <v/>
      </c>
      <c r="AR28" s="19" t="str">
        <f t="shared" si="26"/>
        <v/>
      </c>
      <c r="AS28" s="27" t="str">
        <f t="shared" si="27"/>
        <v/>
      </c>
      <c r="AT28" s="18" t="str">
        <f t="shared" si="28"/>
        <v/>
      </c>
      <c r="AU28" s="42">
        <v>0</v>
      </c>
      <c r="AV28" s="17">
        <f t="shared" si="31"/>
        <v>0</v>
      </c>
      <c r="AW28" s="18">
        <f t="shared" si="32"/>
        <v>1</v>
      </c>
      <c r="AX28" s="4" t="str">
        <f t="shared" si="33"/>
        <v>=</v>
      </c>
      <c r="AY28" s="42"/>
      <c r="AZ28" s="4" t="str">
        <f t="shared" si="34"/>
        <v/>
      </c>
      <c r="BA28" s="4" t="str">
        <f t="shared" si="35"/>
        <v/>
      </c>
      <c r="BB28" s="29"/>
      <c r="BC28" s="4" t="str">
        <f t="shared" si="29"/>
        <v/>
      </c>
    </row>
    <row r="29" spans="1:55" ht="15">
      <c r="A29" s="54" t="str">
        <f t="shared" si="30"/>
        <v/>
      </c>
      <c r="B29" s="73" t="str">
        <f t="shared" si="0"/>
        <v/>
      </c>
      <c r="C29" s="73" t="str">
        <f t="shared" si="1"/>
        <v/>
      </c>
      <c r="D29" s="95" t="str">
        <f t="shared" si="2"/>
        <v/>
      </c>
      <c r="E29" s="81"/>
      <c r="F29" s="79"/>
      <c r="G29" s="79"/>
      <c r="H29" s="80"/>
      <c r="I29" s="80"/>
      <c r="J29" s="84"/>
      <c r="K29" s="84"/>
      <c r="L29" s="84"/>
      <c r="M29" s="84"/>
      <c r="N29" s="84"/>
      <c r="O29" s="84"/>
      <c r="P29" s="59" t="str">
        <f t="shared" si="3"/>
        <v/>
      </c>
      <c r="Q29" s="68" t="str">
        <f t="shared" si="4"/>
        <v/>
      </c>
      <c r="R29" s="54" t="str">
        <f t="shared" si="5"/>
        <v/>
      </c>
      <c r="S29" s="41"/>
      <c r="T29" s="28"/>
      <c r="U29" s="15" t="str">
        <f t="shared" si="6"/>
        <v/>
      </c>
      <c r="V29" s="16" t="str">
        <f t="shared" si="7"/>
        <v/>
      </c>
      <c r="W29" s="16" t="str">
        <f t="shared" si="8"/>
        <v/>
      </c>
      <c r="X29" s="16" t="str">
        <f t="shared" si="9"/>
        <v/>
      </c>
      <c r="Y29" s="16" t="str">
        <f t="shared" si="10"/>
        <v/>
      </c>
      <c r="Z29" s="28"/>
      <c r="AA29" s="15" t="str">
        <f t="shared" si="11"/>
        <v/>
      </c>
      <c r="AB29" s="16" t="str">
        <f t="shared" si="12"/>
        <v/>
      </c>
      <c r="AC29" s="16" t="str">
        <f t="shared" si="13"/>
        <v/>
      </c>
      <c r="AD29" s="16" t="str">
        <f t="shared" si="14"/>
        <v/>
      </c>
      <c r="AE29" s="16" t="str">
        <f t="shared" si="15"/>
        <v/>
      </c>
      <c r="AF29" s="28"/>
      <c r="AG29" s="15" t="str">
        <f t="shared" si="16"/>
        <v/>
      </c>
      <c r="AH29" s="16" t="str">
        <f t="shared" si="17"/>
        <v/>
      </c>
      <c r="AI29" s="16" t="str">
        <f t="shared" si="18"/>
        <v/>
      </c>
      <c r="AJ29" s="16" t="str">
        <f t="shared" si="19"/>
        <v/>
      </c>
      <c r="AK29" s="16" t="str">
        <f t="shared" si="20"/>
        <v/>
      </c>
      <c r="AL29" s="28"/>
      <c r="AM29" s="15" t="str">
        <f t="shared" si="21"/>
        <v/>
      </c>
      <c r="AN29" s="16" t="str">
        <f t="shared" si="22"/>
        <v/>
      </c>
      <c r="AO29" s="16" t="str">
        <f t="shared" si="23"/>
        <v/>
      </c>
      <c r="AP29" s="16" t="str">
        <f t="shared" si="24"/>
        <v/>
      </c>
      <c r="AQ29" s="16" t="str">
        <f t="shared" si="25"/>
        <v/>
      </c>
      <c r="AR29" s="19" t="str">
        <f t="shared" si="26"/>
        <v/>
      </c>
      <c r="AS29" s="27" t="str">
        <f t="shared" si="27"/>
        <v/>
      </c>
      <c r="AT29" s="18" t="str">
        <f t="shared" si="28"/>
        <v/>
      </c>
      <c r="AU29" s="42">
        <v>0</v>
      </c>
      <c r="AV29" s="17">
        <f t="shared" si="31"/>
        <v>0</v>
      </c>
      <c r="AW29" s="18">
        <f t="shared" si="32"/>
        <v>1</v>
      </c>
      <c r="AX29" s="4" t="str">
        <f t="shared" si="33"/>
        <v>=</v>
      </c>
      <c r="AY29" s="42"/>
      <c r="AZ29" s="4" t="str">
        <f t="shared" si="34"/>
        <v/>
      </c>
      <c r="BA29" s="4" t="str">
        <f t="shared" si="35"/>
        <v/>
      </c>
      <c r="BB29" s="29"/>
      <c r="BC29" s="4" t="str">
        <f t="shared" si="29"/>
        <v/>
      </c>
    </row>
    <row r="30" spans="1:55" ht="15">
      <c r="A30" s="54" t="str">
        <f t="shared" si="30"/>
        <v/>
      </c>
      <c r="B30" s="73" t="str">
        <f t="shared" si="0"/>
        <v/>
      </c>
      <c r="C30" s="73" t="str">
        <f t="shared" si="1"/>
        <v/>
      </c>
      <c r="D30" s="95" t="str">
        <f t="shared" si="2"/>
        <v/>
      </c>
      <c r="E30" s="81"/>
      <c r="F30" s="79"/>
      <c r="G30" s="79"/>
      <c r="H30" s="80"/>
      <c r="I30" s="80"/>
      <c r="J30" s="84"/>
      <c r="K30" s="84"/>
      <c r="L30" s="84"/>
      <c r="M30" s="84"/>
      <c r="N30" s="84"/>
      <c r="O30" s="84"/>
      <c r="P30" s="59" t="str">
        <f t="shared" si="3"/>
        <v/>
      </c>
      <c r="Q30" s="68" t="str">
        <f t="shared" si="4"/>
        <v/>
      </c>
      <c r="R30" s="54" t="str">
        <f t="shared" si="5"/>
        <v/>
      </c>
      <c r="S30" s="41"/>
      <c r="T30" s="28"/>
      <c r="U30" s="15" t="str">
        <f t="shared" si="6"/>
        <v/>
      </c>
      <c r="V30" s="16" t="str">
        <f t="shared" si="7"/>
        <v/>
      </c>
      <c r="W30" s="16" t="str">
        <f t="shared" si="8"/>
        <v/>
      </c>
      <c r="X30" s="16" t="str">
        <f t="shared" si="9"/>
        <v/>
      </c>
      <c r="Y30" s="16" t="str">
        <f t="shared" si="10"/>
        <v/>
      </c>
      <c r="Z30" s="28"/>
      <c r="AA30" s="15" t="str">
        <f t="shared" si="11"/>
        <v/>
      </c>
      <c r="AB30" s="16" t="str">
        <f t="shared" si="12"/>
        <v/>
      </c>
      <c r="AC30" s="16" t="str">
        <f t="shared" si="13"/>
        <v/>
      </c>
      <c r="AD30" s="16" t="str">
        <f t="shared" si="14"/>
        <v/>
      </c>
      <c r="AE30" s="16" t="str">
        <f t="shared" si="15"/>
        <v/>
      </c>
      <c r="AF30" s="28"/>
      <c r="AG30" s="15" t="str">
        <f t="shared" si="16"/>
        <v/>
      </c>
      <c r="AH30" s="16" t="str">
        <f t="shared" si="17"/>
        <v/>
      </c>
      <c r="AI30" s="16" t="str">
        <f t="shared" si="18"/>
        <v/>
      </c>
      <c r="AJ30" s="16" t="str">
        <f t="shared" si="19"/>
        <v/>
      </c>
      <c r="AK30" s="16" t="str">
        <f t="shared" si="20"/>
        <v/>
      </c>
      <c r="AL30" s="28"/>
      <c r="AM30" s="15" t="str">
        <f t="shared" si="21"/>
        <v/>
      </c>
      <c r="AN30" s="16" t="str">
        <f t="shared" si="22"/>
        <v/>
      </c>
      <c r="AO30" s="16" t="str">
        <f t="shared" si="23"/>
        <v/>
      </c>
      <c r="AP30" s="16" t="str">
        <f t="shared" si="24"/>
        <v/>
      </c>
      <c r="AQ30" s="16" t="str">
        <f t="shared" si="25"/>
        <v/>
      </c>
      <c r="AR30" s="19" t="str">
        <f t="shared" si="26"/>
        <v/>
      </c>
      <c r="AS30" s="27" t="str">
        <f t="shared" si="27"/>
        <v/>
      </c>
      <c r="AT30" s="18" t="str">
        <f t="shared" si="28"/>
        <v/>
      </c>
      <c r="AU30" s="42">
        <v>0</v>
      </c>
      <c r="AV30" s="17">
        <f t="shared" si="31"/>
        <v>0</v>
      </c>
      <c r="AW30" s="18">
        <f t="shared" si="32"/>
        <v>1</v>
      </c>
      <c r="AX30" s="4" t="str">
        <f t="shared" si="33"/>
        <v>=</v>
      </c>
      <c r="AY30" s="42"/>
      <c r="AZ30" s="4" t="str">
        <f t="shared" si="34"/>
        <v/>
      </c>
      <c r="BA30" s="4" t="str">
        <f t="shared" si="35"/>
        <v/>
      </c>
      <c r="BB30" s="29"/>
      <c r="BC30" s="4" t="str">
        <f t="shared" si="29"/>
        <v/>
      </c>
    </row>
    <row r="31" spans="1:55" ht="15">
      <c r="A31" s="54" t="str">
        <f t="shared" si="30"/>
        <v/>
      </c>
      <c r="B31" s="73" t="str">
        <f t="shared" si="0"/>
        <v/>
      </c>
      <c r="C31" s="73" t="str">
        <f t="shared" si="1"/>
        <v/>
      </c>
      <c r="D31" s="95" t="str">
        <f t="shared" si="2"/>
        <v/>
      </c>
      <c r="E31" s="81"/>
      <c r="F31" s="79"/>
      <c r="G31" s="79"/>
      <c r="H31" s="80"/>
      <c r="I31" s="80"/>
      <c r="J31" s="84"/>
      <c r="K31" s="84"/>
      <c r="L31" s="84"/>
      <c r="M31" s="84"/>
      <c r="N31" s="84"/>
      <c r="O31" s="84"/>
      <c r="P31" s="59" t="str">
        <f t="shared" si="3"/>
        <v/>
      </c>
      <c r="Q31" s="68" t="str">
        <f t="shared" si="4"/>
        <v/>
      </c>
      <c r="R31" s="54" t="str">
        <f t="shared" si="5"/>
        <v/>
      </c>
      <c r="S31" s="41"/>
      <c r="T31" s="28"/>
      <c r="U31" s="15" t="str">
        <f t="shared" si="6"/>
        <v/>
      </c>
      <c r="V31" s="16" t="str">
        <f t="shared" si="7"/>
        <v/>
      </c>
      <c r="W31" s="16" t="str">
        <f t="shared" si="8"/>
        <v/>
      </c>
      <c r="X31" s="16" t="str">
        <f t="shared" si="9"/>
        <v/>
      </c>
      <c r="Y31" s="16" t="str">
        <f t="shared" si="10"/>
        <v/>
      </c>
      <c r="Z31" s="28"/>
      <c r="AA31" s="15" t="str">
        <f t="shared" si="11"/>
        <v/>
      </c>
      <c r="AB31" s="16" t="str">
        <f t="shared" si="12"/>
        <v/>
      </c>
      <c r="AC31" s="16" t="str">
        <f t="shared" si="13"/>
        <v/>
      </c>
      <c r="AD31" s="16" t="str">
        <f t="shared" si="14"/>
        <v/>
      </c>
      <c r="AE31" s="16" t="str">
        <f t="shared" si="15"/>
        <v/>
      </c>
      <c r="AF31" s="28"/>
      <c r="AG31" s="15" t="str">
        <f t="shared" si="16"/>
        <v/>
      </c>
      <c r="AH31" s="16" t="str">
        <f t="shared" si="17"/>
        <v/>
      </c>
      <c r="AI31" s="16" t="str">
        <f t="shared" si="18"/>
        <v/>
      </c>
      <c r="AJ31" s="16" t="str">
        <f t="shared" si="19"/>
        <v/>
      </c>
      <c r="AK31" s="16" t="str">
        <f t="shared" si="20"/>
        <v/>
      </c>
      <c r="AL31" s="28"/>
      <c r="AM31" s="15" t="str">
        <f t="shared" si="21"/>
        <v/>
      </c>
      <c r="AN31" s="16" t="str">
        <f t="shared" si="22"/>
        <v/>
      </c>
      <c r="AO31" s="16" t="str">
        <f t="shared" si="23"/>
        <v/>
      </c>
      <c r="AP31" s="16" t="str">
        <f t="shared" si="24"/>
        <v/>
      </c>
      <c r="AQ31" s="16" t="str">
        <f t="shared" si="25"/>
        <v/>
      </c>
      <c r="AR31" s="19" t="str">
        <f t="shared" si="26"/>
        <v/>
      </c>
      <c r="AS31" s="27" t="str">
        <f t="shared" si="27"/>
        <v/>
      </c>
      <c r="AT31" s="18" t="str">
        <f t="shared" si="28"/>
        <v/>
      </c>
      <c r="AU31" s="42">
        <v>0</v>
      </c>
      <c r="AV31" s="17">
        <f t="shared" si="31"/>
        <v>0</v>
      </c>
      <c r="AW31" s="18">
        <f t="shared" si="32"/>
        <v>1</v>
      </c>
      <c r="AX31" s="4" t="str">
        <f t="shared" si="33"/>
        <v>=</v>
      </c>
      <c r="AY31" s="42"/>
      <c r="AZ31" s="4" t="str">
        <f t="shared" si="34"/>
        <v/>
      </c>
      <c r="BA31" s="4" t="str">
        <f t="shared" si="35"/>
        <v/>
      </c>
      <c r="BB31" s="29"/>
      <c r="BC31" s="4" t="str">
        <f t="shared" si="29"/>
        <v/>
      </c>
    </row>
    <row r="32" spans="1:55" ht="15">
      <c r="A32" s="54" t="str">
        <f t="shared" si="30"/>
        <v/>
      </c>
      <c r="B32" s="73" t="str">
        <f t="shared" si="0"/>
        <v/>
      </c>
      <c r="C32" s="73" t="str">
        <f t="shared" si="1"/>
        <v/>
      </c>
      <c r="D32" s="95" t="str">
        <f t="shared" si="2"/>
        <v/>
      </c>
      <c r="E32" s="81"/>
      <c r="F32" s="81"/>
      <c r="G32" s="81"/>
      <c r="H32" s="81"/>
      <c r="I32" s="81"/>
      <c r="J32" s="84"/>
      <c r="K32" s="84"/>
      <c r="L32" s="84"/>
      <c r="M32" s="84"/>
      <c r="N32" s="84"/>
      <c r="O32" s="84"/>
      <c r="P32" s="59" t="str">
        <f t="shared" si="3"/>
        <v/>
      </c>
      <c r="Q32" s="68" t="str">
        <f t="shared" si="4"/>
        <v/>
      </c>
      <c r="R32" s="54" t="str">
        <f t="shared" si="5"/>
        <v/>
      </c>
      <c r="S32" s="41"/>
      <c r="T32" s="28"/>
      <c r="U32" s="15" t="str">
        <f t="shared" si="6"/>
        <v/>
      </c>
      <c r="V32" s="16" t="str">
        <f t="shared" si="7"/>
        <v/>
      </c>
      <c r="W32" s="16" t="str">
        <f t="shared" si="8"/>
        <v/>
      </c>
      <c r="X32" s="16" t="str">
        <f t="shared" si="9"/>
        <v/>
      </c>
      <c r="Y32" s="16" t="str">
        <f t="shared" si="10"/>
        <v/>
      </c>
      <c r="Z32" s="28"/>
      <c r="AA32" s="15" t="str">
        <f t="shared" si="11"/>
        <v/>
      </c>
      <c r="AB32" s="16" t="str">
        <f t="shared" si="12"/>
        <v/>
      </c>
      <c r="AC32" s="16" t="str">
        <f t="shared" si="13"/>
        <v/>
      </c>
      <c r="AD32" s="16" t="str">
        <f t="shared" si="14"/>
        <v/>
      </c>
      <c r="AE32" s="16" t="str">
        <f t="shared" si="15"/>
        <v/>
      </c>
      <c r="AF32" s="28"/>
      <c r="AG32" s="15" t="str">
        <f t="shared" si="16"/>
        <v/>
      </c>
      <c r="AH32" s="16" t="str">
        <f t="shared" si="17"/>
        <v/>
      </c>
      <c r="AI32" s="16" t="str">
        <f t="shared" si="18"/>
        <v/>
      </c>
      <c r="AJ32" s="16" t="str">
        <f t="shared" si="19"/>
        <v/>
      </c>
      <c r="AK32" s="16" t="str">
        <f t="shared" si="20"/>
        <v/>
      </c>
      <c r="AL32" s="28"/>
      <c r="AM32" s="15" t="str">
        <f t="shared" si="21"/>
        <v/>
      </c>
      <c r="AN32" s="16" t="str">
        <f t="shared" si="22"/>
        <v/>
      </c>
      <c r="AO32" s="16" t="str">
        <f t="shared" si="23"/>
        <v/>
      </c>
      <c r="AP32" s="16" t="str">
        <f t="shared" si="24"/>
        <v/>
      </c>
      <c r="AQ32" s="16" t="str">
        <f t="shared" si="25"/>
        <v/>
      </c>
      <c r="AR32" s="19" t="str">
        <f t="shared" si="26"/>
        <v/>
      </c>
      <c r="AS32" s="27" t="str">
        <f t="shared" si="27"/>
        <v/>
      </c>
      <c r="AT32" s="18" t="str">
        <f t="shared" si="28"/>
        <v/>
      </c>
      <c r="AU32" s="42">
        <v>0</v>
      </c>
      <c r="AV32" s="17">
        <f t="shared" si="31"/>
        <v>0</v>
      </c>
      <c r="AW32" s="18">
        <f t="shared" si="32"/>
        <v>1</v>
      </c>
      <c r="AX32" s="4" t="str">
        <f t="shared" si="33"/>
        <v>=</v>
      </c>
      <c r="AY32" s="42"/>
      <c r="AZ32" s="4" t="str">
        <f t="shared" si="34"/>
        <v/>
      </c>
      <c r="BA32" s="4" t="str">
        <f t="shared" si="35"/>
        <v/>
      </c>
      <c r="BB32" s="29"/>
      <c r="BC32" s="4" t="str">
        <f t="shared" si="29"/>
        <v/>
      </c>
    </row>
    <row r="33" spans="1:55" ht="15" hidden="1">
      <c r="A33" s="54" t="str">
        <f t="shared" si="30"/>
        <v/>
      </c>
      <c r="B33" s="54" t="str">
        <f t="shared" ref="B33:B55" si="37">Q33</f>
        <v/>
      </c>
      <c r="C33" s="54" t="str">
        <f t="shared" ref="C33:C55" si="38">IF(B33="","",IF(COUNTIF($B$10:$B$107,B33)&gt;1, "=", ""))</f>
        <v/>
      </c>
      <c r="D33" s="55" t="str">
        <f t="shared" ref="D33:D55" si="39">IF(Q33&lt;=I$61,"FINALE","")</f>
        <v/>
      </c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9"/>
      <c r="Q33" s="54" t="str">
        <f t="shared" ref="Q33:Q55" si="40">IF(P33="", "", RANK(P33,$P$10:$P$108,0))</f>
        <v/>
      </c>
      <c r="R33" s="54" t="str">
        <f t="shared" ref="R33:R55" si="41">IF(Q33="","",IF(COUNTIF($Q$10:$Q$108,Q33)&gt;1, "=", ""))</f>
        <v/>
      </c>
      <c r="S33" s="41"/>
      <c r="T33" s="28"/>
      <c r="U33" s="15" t="str">
        <f t="shared" si="6"/>
        <v/>
      </c>
      <c r="V33" s="16" t="str">
        <f t="shared" si="7"/>
        <v/>
      </c>
      <c r="W33" s="16" t="str">
        <f t="shared" si="8"/>
        <v/>
      </c>
      <c r="X33" s="16" t="str">
        <f t="shared" si="9"/>
        <v/>
      </c>
      <c r="Y33" s="16" t="str">
        <f t="shared" si="10"/>
        <v/>
      </c>
      <c r="Z33" s="28"/>
      <c r="AA33" s="15" t="str">
        <f t="shared" si="11"/>
        <v/>
      </c>
      <c r="AB33" s="16" t="str">
        <f t="shared" si="12"/>
        <v/>
      </c>
      <c r="AC33" s="16" t="str">
        <f t="shared" si="13"/>
        <v/>
      </c>
      <c r="AD33" s="16" t="str">
        <f t="shared" si="14"/>
        <v/>
      </c>
      <c r="AE33" s="16" t="str">
        <f t="shared" si="15"/>
        <v/>
      </c>
      <c r="AF33" s="28"/>
      <c r="AG33" s="15" t="str">
        <f t="shared" si="16"/>
        <v/>
      </c>
      <c r="AH33" s="16" t="str">
        <f t="shared" si="17"/>
        <v/>
      </c>
      <c r="AI33" s="16" t="str">
        <f t="shared" si="18"/>
        <v/>
      </c>
      <c r="AJ33" s="16" t="str">
        <f t="shared" si="19"/>
        <v/>
      </c>
      <c r="AK33" s="16" t="str">
        <f t="shared" si="20"/>
        <v/>
      </c>
      <c r="AL33" s="28"/>
      <c r="AM33" s="15" t="str">
        <f t="shared" si="21"/>
        <v/>
      </c>
      <c r="AN33" s="16" t="str">
        <f t="shared" si="22"/>
        <v/>
      </c>
      <c r="AO33" s="16" t="str">
        <f t="shared" si="23"/>
        <v/>
      </c>
      <c r="AP33" s="16" t="str">
        <f t="shared" si="24"/>
        <v/>
      </c>
      <c r="AQ33" s="16" t="str">
        <f t="shared" si="25"/>
        <v/>
      </c>
      <c r="AR33" s="19" t="str">
        <f t="shared" si="26"/>
        <v/>
      </c>
      <c r="AS33" s="27" t="str">
        <f t="shared" si="27"/>
        <v/>
      </c>
      <c r="AT33" s="18" t="str">
        <f t="shared" si="28"/>
        <v/>
      </c>
      <c r="AU33" s="42">
        <v>0</v>
      </c>
      <c r="AV33" s="17">
        <f t="shared" si="31"/>
        <v>0</v>
      </c>
      <c r="AW33" s="18">
        <f t="shared" si="32"/>
        <v>1</v>
      </c>
      <c r="AX33" s="4" t="str">
        <f t="shared" si="33"/>
        <v>=</v>
      </c>
      <c r="AY33" s="42"/>
      <c r="AZ33" s="4" t="str">
        <f t="shared" si="34"/>
        <v/>
      </c>
      <c r="BA33" s="4" t="str">
        <f t="shared" si="35"/>
        <v/>
      </c>
      <c r="BB33" s="29"/>
      <c r="BC33" s="4" t="str">
        <f t="shared" si="29"/>
        <v/>
      </c>
    </row>
    <row r="34" spans="1:55" ht="15" hidden="1">
      <c r="A34" s="54" t="str">
        <f t="shared" si="30"/>
        <v/>
      </c>
      <c r="B34" s="54" t="str">
        <f t="shared" si="37"/>
        <v/>
      </c>
      <c r="C34" s="54" t="str">
        <f t="shared" si="38"/>
        <v/>
      </c>
      <c r="D34" s="55" t="str">
        <f t="shared" si="39"/>
        <v/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9"/>
      <c r="Q34" s="54" t="str">
        <f t="shared" si="40"/>
        <v/>
      </c>
      <c r="R34" s="54" t="str">
        <f t="shared" si="41"/>
        <v/>
      </c>
      <c r="S34" s="41"/>
      <c r="T34" s="28"/>
      <c r="U34" s="15" t="str">
        <f t="shared" si="6"/>
        <v/>
      </c>
      <c r="V34" s="16" t="str">
        <f t="shared" si="7"/>
        <v/>
      </c>
      <c r="W34" s="16" t="str">
        <f t="shared" si="8"/>
        <v/>
      </c>
      <c r="X34" s="16" t="str">
        <f t="shared" si="9"/>
        <v/>
      </c>
      <c r="Y34" s="16" t="str">
        <f t="shared" si="10"/>
        <v/>
      </c>
      <c r="Z34" s="28"/>
      <c r="AA34" s="15" t="str">
        <f t="shared" si="11"/>
        <v/>
      </c>
      <c r="AB34" s="16" t="str">
        <f t="shared" si="12"/>
        <v/>
      </c>
      <c r="AC34" s="16" t="str">
        <f t="shared" si="13"/>
        <v/>
      </c>
      <c r="AD34" s="16" t="str">
        <f t="shared" si="14"/>
        <v/>
      </c>
      <c r="AE34" s="16" t="str">
        <f t="shared" si="15"/>
        <v/>
      </c>
      <c r="AF34" s="28"/>
      <c r="AG34" s="15" t="str">
        <f t="shared" si="16"/>
        <v/>
      </c>
      <c r="AH34" s="16" t="str">
        <f t="shared" si="17"/>
        <v/>
      </c>
      <c r="AI34" s="16" t="str">
        <f t="shared" si="18"/>
        <v/>
      </c>
      <c r="AJ34" s="16" t="str">
        <f t="shared" si="19"/>
        <v/>
      </c>
      <c r="AK34" s="16" t="str">
        <f t="shared" si="20"/>
        <v/>
      </c>
      <c r="AL34" s="28"/>
      <c r="AM34" s="15" t="str">
        <f t="shared" si="21"/>
        <v/>
      </c>
      <c r="AN34" s="16" t="str">
        <f t="shared" si="22"/>
        <v/>
      </c>
      <c r="AO34" s="16" t="str">
        <f t="shared" si="23"/>
        <v/>
      </c>
      <c r="AP34" s="16" t="str">
        <f t="shared" si="24"/>
        <v/>
      </c>
      <c r="AQ34" s="16" t="str">
        <f t="shared" si="25"/>
        <v/>
      </c>
      <c r="AR34" s="19" t="str">
        <f t="shared" si="26"/>
        <v/>
      </c>
      <c r="AS34" s="27" t="str">
        <f t="shared" si="27"/>
        <v/>
      </c>
      <c r="AT34" s="18" t="str">
        <f t="shared" si="28"/>
        <v/>
      </c>
      <c r="AU34" s="42">
        <v>0</v>
      </c>
      <c r="AV34" s="17">
        <f t="shared" si="31"/>
        <v>0</v>
      </c>
      <c r="AW34" s="18">
        <f t="shared" si="32"/>
        <v>1</v>
      </c>
      <c r="AX34" s="4" t="str">
        <f t="shared" si="33"/>
        <v>=</v>
      </c>
      <c r="AY34" s="42"/>
      <c r="AZ34" s="4" t="str">
        <f t="shared" si="34"/>
        <v/>
      </c>
      <c r="BA34" s="4" t="str">
        <f t="shared" si="35"/>
        <v/>
      </c>
      <c r="BB34" s="29"/>
      <c r="BC34" s="4" t="str">
        <f t="shared" si="29"/>
        <v/>
      </c>
    </row>
    <row r="35" spans="1:55" ht="15" hidden="1">
      <c r="A35" s="54" t="str">
        <f t="shared" si="30"/>
        <v/>
      </c>
      <c r="B35" s="54" t="str">
        <f t="shared" si="37"/>
        <v/>
      </c>
      <c r="C35" s="54" t="str">
        <f t="shared" si="38"/>
        <v/>
      </c>
      <c r="D35" s="55" t="str">
        <f t="shared" si="39"/>
        <v/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9"/>
      <c r="Q35" s="54" t="str">
        <f t="shared" si="40"/>
        <v/>
      </c>
      <c r="R35" s="54" t="str">
        <f t="shared" si="41"/>
        <v/>
      </c>
      <c r="S35" s="41"/>
      <c r="T35" s="28"/>
      <c r="U35" s="15" t="str">
        <f t="shared" si="6"/>
        <v/>
      </c>
      <c r="V35" s="16" t="str">
        <f t="shared" si="7"/>
        <v/>
      </c>
      <c r="W35" s="16" t="str">
        <f t="shared" si="8"/>
        <v/>
      </c>
      <c r="X35" s="16" t="str">
        <f t="shared" si="9"/>
        <v/>
      </c>
      <c r="Y35" s="16" t="str">
        <f t="shared" si="10"/>
        <v/>
      </c>
      <c r="Z35" s="28"/>
      <c r="AA35" s="15" t="str">
        <f t="shared" si="11"/>
        <v/>
      </c>
      <c r="AB35" s="16" t="str">
        <f t="shared" si="12"/>
        <v/>
      </c>
      <c r="AC35" s="16" t="str">
        <f t="shared" si="13"/>
        <v/>
      </c>
      <c r="AD35" s="16" t="str">
        <f t="shared" si="14"/>
        <v/>
      </c>
      <c r="AE35" s="16" t="str">
        <f t="shared" si="15"/>
        <v/>
      </c>
      <c r="AF35" s="28"/>
      <c r="AG35" s="15" t="str">
        <f t="shared" si="16"/>
        <v/>
      </c>
      <c r="AH35" s="16" t="str">
        <f t="shared" si="17"/>
        <v/>
      </c>
      <c r="AI35" s="16" t="str">
        <f t="shared" si="18"/>
        <v/>
      </c>
      <c r="AJ35" s="16" t="str">
        <f t="shared" si="19"/>
        <v/>
      </c>
      <c r="AK35" s="16" t="str">
        <f t="shared" si="20"/>
        <v/>
      </c>
      <c r="AL35" s="28"/>
      <c r="AM35" s="15" t="str">
        <f t="shared" si="21"/>
        <v/>
      </c>
      <c r="AN35" s="16" t="str">
        <f t="shared" si="22"/>
        <v/>
      </c>
      <c r="AO35" s="16" t="str">
        <f t="shared" si="23"/>
        <v/>
      </c>
      <c r="AP35" s="16" t="str">
        <f t="shared" si="24"/>
        <v/>
      </c>
      <c r="AQ35" s="16" t="str">
        <f t="shared" si="25"/>
        <v/>
      </c>
      <c r="AR35" s="19" t="str">
        <f t="shared" si="26"/>
        <v/>
      </c>
      <c r="AS35" s="27" t="str">
        <f t="shared" si="27"/>
        <v/>
      </c>
      <c r="AT35" s="18" t="str">
        <f t="shared" si="28"/>
        <v/>
      </c>
      <c r="AU35" s="42">
        <v>0</v>
      </c>
      <c r="AV35" s="17">
        <f t="shared" si="31"/>
        <v>0</v>
      </c>
      <c r="AW35" s="18">
        <f t="shared" si="32"/>
        <v>1</v>
      </c>
      <c r="AX35" s="4" t="str">
        <f t="shared" si="33"/>
        <v>=</v>
      </c>
      <c r="AY35" s="42"/>
      <c r="AZ35" s="4" t="str">
        <f t="shared" si="34"/>
        <v/>
      </c>
      <c r="BA35" s="4" t="str">
        <f t="shared" si="35"/>
        <v/>
      </c>
      <c r="BB35" s="29"/>
      <c r="BC35" s="4" t="str">
        <f t="shared" si="29"/>
        <v/>
      </c>
    </row>
    <row r="36" spans="1:55" ht="15" hidden="1">
      <c r="A36" s="54" t="str">
        <f t="shared" si="30"/>
        <v/>
      </c>
      <c r="B36" s="54" t="str">
        <f t="shared" si="37"/>
        <v/>
      </c>
      <c r="C36" s="54" t="str">
        <f t="shared" si="38"/>
        <v/>
      </c>
      <c r="D36" s="55" t="str">
        <f t="shared" si="39"/>
        <v/>
      </c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9"/>
      <c r="Q36" s="54" t="str">
        <f t="shared" si="40"/>
        <v/>
      </c>
      <c r="R36" s="54" t="str">
        <f t="shared" si="41"/>
        <v/>
      </c>
      <c r="S36" s="41"/>
      <c r="T36" s="28"/>
      <c r="U36" s="15" t="str">
        <f t="shared" si="6"/>
        <v/>
      </c>
      <c r="V36" s="16" t="str">
        <f t="shared" si="7"/>
        <v/>
      </c>
      <c r="W36" s="16" t="str">
        <f t="shared" si="8"/>
        <v/>
      </c>
      <c r="X36" s="16" t="str">
        <f t="shared" si="9"/>
        <v/>
      </c>
      <c r="Y36" s="16" t="str">
        <f t="shared" si="10"/>
        <v/>
      </c>
      <c r="Z36" s="28"/>
      <c r="AA36" s="15" t="str">
        <f t="shared" si="11"/>
        <v/>
      </c>
      <c r="AB36" s="16" t="str">
        <f t="shared" si="12"/>
        <v/>
      </c>
      <c r="AC36" s="16" t="str">
        <f t="shared" si="13"/>
        <v/>
      </c>
      <c r="AD36" s="16" t="str">
        <f t="shared" si="14"/>
        <v/>
      </c>
      <c r="AE36" s="16" t="str">
        <f t="shared" si="15"/>
        <v/>
      </c>
      <c r="AF36" s="28"/>
      <c r="AG36" s="15" t="str">
        <f t="shared" si="16"/>
        <v/>
      </c>
      <c r="AH36" s="16" t="str">
        <f t="shared" si="17"/>
        <v/>
      </c>
      <c r="AI36" s="16" t="str">
        <f t="shared" si="18"/>
        <v/>
      </c>
      <c r="AJ36" s="16" t="str">
        <f t="shared" si="19"/>
        <v/>
      </c>
      <c r="AK36" s="16" t="str">
        <f t="shared" si="20"/>
        <v/>
      </c>
      <c r="AL36" s="28"/>
      <c r="AM36" s="15" t="str">
        <f t="shared" si="21"/>
        <v/>
      </c>
      <c r="AN36" s="16" t="str">
        <f t="shared" si="22"/>
        <v/>
      </c>
      <c r="AO36" s="16" t="str">
        <f t="shared" si="23"/>
        <v/>
      </c>
      <c r="AP36" s="16" t="str">
        <f t="shared" si="24"/>
        <v/>
      </c>
      <c r="AQ36" s="16" t="str">
        <f t="shared" si="25"/>
        <v/>
      </c>
      <c r="AR36" s="19" t="str">
        <f t="shared" si="26"/>
        <v/>
      </c>
      <c r="AS36" s="27" t="str">
        <f t="shared" si="27"/>
        <v/>
      </c>
      <c r="AT36" s="18" t="str">
        <f t="shared" si="28"/>
        <v/>
      </c>
      <c r="AU36" s="42">
        <v>0</v>
      </c>
      <c r="AV36" s="17">
        <f t="shared" si="31"/>
        <v>0</v>
      </c>
      <c r="AW36" s="18">
        <f t="shared" si="32"/>
        <v>1</v>
      </c>
      <c r="AX36" s="4" t="str">
        <f t="shared" si="33"/>
        <v>=</v>
      </c>
      <c r="AY36" s="42"/>
      <c r="AZ36" s="4" t="str">
        <f t="shared" si="34"/>
        <v/>
      </c>
      <c r="BA36" s="4" t="str">
        <f t="shared" si="35"/>
        <v/>
      </c>
      <c r="BB36" s="29"/>
      <c r="BC36" s="4" t="str">
        <f t="shared" si="29"/>
        <v/>
      </c>
    </row>
    <row r="37" spans="1:55" ht="15" hidden="1">
      <c r="A37" s="54" t="str">
        <f t="shared" si="30"/>
        <v/>
      </c>
      <c r="B37" s="54" t="str">
        <f t="shared" si="37"/>
        <v/>
      </c>
      <c r="C37" s="54" t="str">
        <f t="shared" si="38"/>
        <v/>
      </c>
      <c r="D37" s="55" t="str">
        <f t="shared" si="39"/>
        <v/>
      </c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9"/>
      <c r="Q37" s="54" t="str">
        <f t="shared" si="40"/>
        <v/>
      </c>
      <c r="R37" s="54" t="str">
        <f t="shared" si="41"/>
        <v/>
      </c>
      <c r="S37" s="41"/>
      <c r="T37" s="28"/>
      <c r="U37" s="15" t="str">
        <f t="shared" si="6"/>
        <v/>
      </c>
      <c r="V37" s="16" t="str">
        <f t="shared" si="7"/>
        <v/>
      </c>
      <c r="W37" s="16" t="str">
        <f t="shared" si="8"/>
        <v/>
      </c>
      <c r="X37" s="16" t="str">
        <f t="shared" si="9"/>
        <v/>
      </c>
      <c r="Y37" s="16" t="str">
        <f t="shared" si="10"/>
        <v/>
      </c>
      <c r="Z37" s="28"/>
      <c r="AA37" s="15" t="str">
        <f t="shared" si="11"/>
        <v/>
      </c>
      <c r="AB37" s="16" t="str">
        <f t="shared" si="12"/>
        <v/>
      </c>
      <c r="AC37" s="16" t="str">
        <f t="shared" si="13"/>
        <v/>
      </c>
      <c r="AD37" s="16" t="str">
        <f t="shared" si="14"/>
        <v/>
      </c>
      <c r="AE37" s="16" t="str">
        <f t="shared" si="15"/>
        <v/>
      </c>
      <c r="AF37" s="28"/>
      <c r="AG37" s="15" t="str">
        <f t="shared" si="16"/>
        <v/>
      </c>
      <c r="AH37" s="16" t="str">
        <f t="shared" si="17"/>
        <v/>
      </c>
      <c r="AI37" s="16" t="str">
        <f t="shared" si="18"/>
        <v/>
      </c>
      <c r="AJ37" s="16" t="str">
        <f t="shared" si="19"/>
        <v/>
      </c>
      <c r="AK37" s="16" t="str">
        <f t="shared" si="20"/>
        <v/>
      </c>
      <c r="AL37" s="28"/>
      <c r="AM37" s="15" t="str">
        <f t="shared" si="21"/>
        <v/>
      </c>
      <c r="AN37" s="16" t="str">
        <f t="shared" si="22"/>
        <v/>
      </c>
      <c r="AO37" s="16" t="str">
        <f t="shared" si="23"/>
        <v/>
      </c>
      <c r="AP37" s="16" t="str">
        <f t="shared" si="24"/>
        <v/>
      </c>
      <c r="AQ37" s="16" t="str">
        <f t="shared" si="25"/>
        <v/>
      </c>
      <c r="AR37" s="19" t="str">
        <f t="shared" si="26"/>
        <v/>
      </c>
      <c r="AS37" s="27" t="str">
        <f t="shared" si="27"/>
        <v/>
      </c>
      <c r="AT37" s="18" t="str">
        <f t="shared" si="28"/>
        <v/>
      </c>
      <c r="AU37" s="42">
        <v>0</v>
      </c>
      <c r="AV37" s="17">
        <f t="shared" si="31"/>
        <v>0</v>
      </c>
      <c r="AW37" s="18">
        <f t="shared" si="32"/>
        <v>1</v>
      </c>
      <c r="AX37" s="4" t="str">
        <f t="shared" si="33"/>
        <v>=</v>
      </c>
      <c r="AY37" s="42"/>
      <c r="AZ37" s="4" t="str">
        <f t="shared" si="34"/>
        <v/>
      </c>
      <c r="BA37" s="4" t="str">
        <f t="shared" si="35"/>
        <v/>
      </c>
      <c r="BB37" s="29"/>
      <c r="BC37" s="4" t="str">
        <f t="shared" si="29"/>
        <v/>
      </c>
    </row>
    <row r="38" spans="1:55" ht="15" hidden="1">
      <c r="A38" s="54" t="str">
        <f t="shared" si="30"/>
        <v/>
      </c>
      <c r="B38" s="54" t="str">
        <f t="shared" si="37"/>
        <v/>
      </c>
      <c r="C38" s="54" t="str">
        <f t="shared" si="38"/>
        <v/>
      </c>
      <c r="D38" s="55" t="str">
        <f t="shared" si="39"/>
        <v/>
      </c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9"/>
      <c r="Q38" s="54" t="str">
        <f t="shared" si="40"/>
        <v/>
      </c>
      <c r="R38" s="54" t="str">
        <f t="shared" si="41"/>
        <v/>
      </c>
      <c r="S38" s="41"/>
      <c r="T38" s="28"/>
      <c r="U38" s="15" t="str">
        <f t="shared" si="6"/>
        <v/>
      </c>
      <c r="V38" s="16" t="str">
        <f t="shared" si="7"/>
        <v/>
      </c>
      <c r="W38" s="16" t="str">
        <f t="shared" si="8"/>
        <v/>
      </c>
      <c r="X38" s="16" t="str">
        <f t="shared" si="9"/>
        <v/>
      </c>
      <c r="Y38" s="16" t="str">
        <f t="shared" si="10"/>
        <v/>
      </c>
      <c r="Z38" s="28"/>
      <c r="AA38" s="15" t="str">
        <f t="shared" si="11"/>
        <v/>
      </c>
      <c r="AB38" s="16" t="str">
        <f t="shared" si="12"/>
        <v/>
      </c>
      <c r="AC38" s="16" t="str">
        <f t="shared" si="13"/>
        <v/>
      </c>
      <c r="AD38" s="16" t="str">
        <f t="shared" si="14"/>
        <v/>
      </c>
      <c r="AE38" s="16" t="str">
        <f t="shared" si="15"/>
        <v/>
      </c>
      <c r="AF38" s="28"/>
      <c r="AG38" s="15" t="str">
        <f t="shared" si="16"/>
        <v/>
      </c>
      <c r="AH38" s="16" t="str">
        <f t="shared" si="17"/>
        <v/>
      </c>
      <c r="AI38" s="16" t="str">
        <f t="shared" si="18"/>
        <v/>
      </c>
      <c r="AJ38" s="16" t="str">
        <f t="shared" si="19"/>
        <v/>
      </c>
      <c r="AK38" s="16" t="str">
        <f t="shared" si="20"/>
        <v/>
      </c>
      <c r="AL38" s="28"/>
      <c r="AM38" s="15" t="str">
        <f t="shared" si="21"/>
        <v/>
      </c>
      <c r="AN38" s="16" t="str">
        <f t="shared" si="22"/>
        <v/>
      </c>
      <c r="AO38" s="16" t="str">
        <f t="shared" si="23"/>
        <v/>
      </c>
      <c r="AP38" s="16" t="str">
        <f t="shared" si="24"/>
        <v/>
      </c>
      <c r="AQ38" s="16" t="str">
        <f t="shared" si="25"/>
        <v/>
      </c>
      <c r="AR38" s="19" t="str">
        <f t="shared" si="26"/>
        <v/>
      </c>
      <c r="AS38" s="27" t="str">
        <f t="shared" si="27"/>
        <v/>
      </c>
      <c r="AT38" s="18" t="str">
        <f t="shared" si="28"/>
        <v/>
      </c>
      <c r="AU38" s="42">
        <v>0</v>
      </c>
      <c r="AV38" s="17">
        <f t="shared" si="31"/>
        <v>0</v>
      </c>
      <c r="AW38" s="18">
        <f t="shared" si="32"/>
        <v>1</v>
      </c>
      <c r="AX38" s="4" t="str">
        <f t="shared" si="33"/>
        <v>=</v>
      </c>
      <c r="AY38" s="42"/>
      <c r="AZ38" s="4" t="str">
        <f t="shared" si="34"/>
        <v/>
      </c>
      <c r="BA38" s="4" t="str">
        <f t="shared" si="35"/>
        <v/>
      </c>
      <c r="BB38" s="29"/>
      <c r="BC38" s="4" t="str">
        <f t="shared" si="29"/>
        <v/>
      </c>
    </row>
    <row r="39" spans="1:55" ht="15" hidden="1">
      <c r="A39" s="54" t="str">
        <f t="shared" si="30"/>
        <v/>
      </c>
      <c r="B39" s="54" t="str">
        <f t="shared" si="37"/>
        <v/>
      </c>
      <c r="C39" s="54" t="str">
        <f t="shared" si="38"/>
        <v/>
      </c>
      <c r="D39" s="55" t="str">
        <f t="shared" si="39"/>
        <v/>
      </c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9"/>
      <c r="Q39" s="54" t="str">
        <f t="shared" si="40"/>
        <v/>
      </c>
      <c r="R39" s="54" t="str">
        <f t="shared" si="41"/>
        <v/>
      </c>
      <c r="S39" s="41"/>
      <c r="T39" s="28"/>
      <c r="U39" s="15" t="str">
        <f t="shared" si="6"/>
        <v/>
      </c>
      <c r="V39" s="16" t="str">
        <f t="shared" si="7"/>
        <v/>
      </c>
      <c r="W39" s="16" t="str">
        <f t="shared" si="8"/>
        <v/>
      </c>
      <c r="X39" s="16" t="str">
        <f t="shared" si="9"/>
        <v/>
      </c>
      <c r="Y39" s="16" t="str">
        <f t="shared" si="10"/>
        <v/>
      </c>
      <c r="Z39" s="28"/>
      <c r="AA39" s="15" t="str">
        <f t="shared" si="11"/>
        <v/>
      </c>
      <c r="AB39" s="16" t="str">
        <f t="shared" si="12"/>
        <v/>
      </c>
      <c r="AC39" s="16" t="str">
        <f t="shared" si="13"/>
        <v/>
      </c>
      <c r="AD39" s="16" t="str">
        <f t="shared" si="14"/>
        <v/>
      </c>
      <c r="AE39" s="16" t="str">
        <f t="shared" si="15"/>
        <v/>
      </c>
      <c r="AF39" s="28"/>
      <c r="AG39" s="15" t="str">
        <f t="shared" si="16"/>
        <v/>
      </c>
      <c r="AH39" s="16" t="str">
        <f t="shared" si="17"/>
        <v/>
      </c>
      <c r="AI39" s="16" t="str">
        <f t="shared" si="18"/>
        <v/>
      </c>
      <c r="AJ39" s="16" t="str">
        <f t="shared" si="19"/>
        <v/>
      </c>
      <c r="AK39" s="16" t="str">
        <f t="shared" si="20"/>
        <v/>
      </c>
      <c r="AL39" s="28"/>
      <c r="AM39" s="15" t="str">
        <f t="shared" si="21"/>
        <v/>
      </c>
      <c r="AN39" s="16" t="str">
        <f t="shared" si="22"/>
        <v/>
      </c>
      <c r="AO39" s="16" t="str">
        <f t="shared" si="23"/>
        <v/>
      </c>
      <c r="AP39" s="16" t="str">
        <f t="shared" si="24"/>
        <v/>
      </c>
      <c r="AQ39" s="16" t="str">
        <f t="shared" si="25"/>
        <v/>
      </c>
      <c r="AR39" s="19" t="str">
        <f t="shared" si="26"/>
        <v/>
      </c>
      <c r="AS39" s="27" t="str">
        <f t="shared" si="27"/>
        <v/>
      </c>
      <c r="AT39" s="18" t="str">
        <f t="shared" si="28"/>
        <v/>
      </c>
      <c r="AU39" s="42">
        <v>0</v>
      </c>
      <c r="AV39" s="17">
        <f t="shared" si="31"/>
        <v>0</v>
      </c>
      <c r="AW39" s="18">
        <f t="shared" si="32"/>
        <v>1</v>
      </c>
      <c r="AX39" s="4" t="str">
        <f t="shared" si="33"/>
        <v>=</v>
      </c>
      <c r="AY39" s="42"/>
      <c r="AZ39" s="4" t="str">
        <f t="shared" si="34"/>
        <v/>
      </c>
      <c r="BA39" s="4" t="str">
        <f t="shared" si="35"/>
        <v/>
      </c>
      <c r="BB39" s="29"/>
      <c r="BC39" s="4" t="str">
        <f t="shared" si="29"/>
        <v/>
      </c>
    </row>
    <row r="40" spans="1:55" ht="15" hidden="1">
      <c r="A40" s="54" t="str">
        <f t="shared" si="30"/>
        <v/>
      </c>
      <c r="B40" s="54" t="str">
        <f t="shared" si="37"/>
        <v/>
      </c>
      <c r="C40" s="54" t="str">
        <f t="shared" si="38"/>
        <v/>
      </c>
      <c r="D40" s="55" t="str">
        <f t="shared" si="39"/>
        <v/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9"/>
      <c r="Q40" s="54" t="str">
        <f t="shared" si="40"/>
        <v/>
      </c>
      <c r="R40" s="54" t="str">
        <f t="shared" si="41"/>
        <v/>
      </c>
      <c r="S40" s="41"/>
      <c r="T40" s="28"/>
      <c r="U40" s="15" t="str">
        <f t="shared" si="6"/>
        <v/>
      </c>
      <c r="V40" s="16" t="str">
        <f t="shared" si="7"/>
        <v/>
      </c>
      <c r="W40" s="16" t="str">
        <f t="shared" si="8"/>
        <v/>
      </c>
      <c r="X40" s="16" t="str">
        <f t="shared" si="9"/>
        <v/>
      </c>
      <c r="Y40" s="16" t="str">
        <f t="shared" si="10"/>
        <v/>
      </c>
      <c r="Z40" s="28"/>
      <c r="AA40" s="15" t="str">
        <f t="shared" si="11"/>
        <v/>
      </c>
      <c r="AB40" s="16" t="str">
        <f t="shared" si="12"/>
        <v/>
      </c>
      <c r="AC40" s="16" t="str">
        <f t="shared" si="13"/>
        <v/>
      </c>
      <c r="AD40" s="16" t="str">
        <f t="shared" si="14"/>
        <v/>
      </c>
      <c r="AE40" s="16" t="str">
        <f t="shared" si="15"/>
        <v/>
      </c>
      <c r="AF40" s="28"/>
      <c r="AG40" s="15" t="str">
        <f t="shared" si="16"/>
        <v/>
      </c>
      <c r="AH40" s="16" t="str">
        <f t="shared" si="17"/>
        <v/>
      </c>
      <c r="AI40" s="16" t="str">
        <f t="shared" si="18"/>
        <v/>
      </c>
      <c r="AJ40" s="16" t="str">
        <f t="shared" si="19"/>
        <v/>
      </c>
      <c r="AK40" s="16" t="str">
        <f t="shared" si="20"/>
        <v/>
      </c>
      <c r="AL40" s="28"/>
      <c r="AM40" s="15" t="str">
        <f t="shared" si="21"/>
        <v/>
      </c>
      <c r="AN40" s="16" t="str">
        <f t="shared" si="22"/>
        <v/>
      </c>
      <c r="AO40" s="16" t="str">
        <f t="shared" si="23"/>
        <v/>
      </c>
      <c r="AP40" s="16" t="str">
        <f t="shared" si="24"/>
        <v/>
      </c>
      <c r="AQ40" s="16" t="str">
        <f t="shared" si="25"/>
        <v/>
      </c>
      <c r="AR40" s="19" t="str">
        <f t="shared" si="26"/>
        <v/>
      </c>
      <c r="AS40" s="27" t="str">
        <f t="shared" si="27"/>
        <v/>
      </c>
      <c r="AT40" s="18" t="str">
        <f t="shared" si="28"/>
        <v/>
      </c>
      <c r="AU40" s="42">
        <v>0</v>
      </c>
      <c r="AV40" s="17">
        <f t="shared" si="31"/>
        <v>0</v>
      </c>
      <c r="AW40" s="18">
        <f t="shared" si="32"/>
        <v>1</v>
      </c>
      <c r="AX40" s="4" t="str">
        <f t="shared" si="33"/>
        <v>=</v>
      </c>
      <c r="AY40" s="42"/>
      <c r="AZ40" s="4" t="str">
        <f t="shared" si="34"/>
        <v/>
      </c>
      <c r="BA40" s="4" t="str">
        <f t="shared" si="35"/>
        <v/>
      </c>
      <c r="BB40" s="29"/>
      <c r="BC40" s="4" t="str">
        <f t="shared" si="29"/>
        <v/>
      </c>
    </row>
    <row r="41" spans="1:55" ht="15" hidden="1">
      <c r="A41" s="54" t="str">
        <f t="shared" si="30"/>
        <v/>
      </c>
      <c r="B41" s="54" t="str">
        <f t="shared" si="37"/>
        <v/>
      </c>
      <c r="C41" s="54" t="str">
        <f t="shared" si="38"/>
        <v/>
      </c>
      <c r="D41" s="55" t="str">
        <f t="shared" si="39"/>
        <v/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9"/>
      <c r="Q41" s="54" t="str">
        <f t="shared" si="40"/>
        <v/>
      </c>
      <c r="R41" s="54" t="str">
        <f t="shared" si="41"/>
        <v/>
      </c>
      <c r="S41" s="41"/>
      <c r="T41" s="28"/>
      <c r="U41" s="15" t="str">
        <f t="shared" si="6"/>
        <v/>
      </c>
      <c r="V41" s="16" t="str">
        <f t="shared" si="7"/>
        <v/>
      </c>
      <c r="W41" s="16" t="str">
        <f t="shared" si="8"/>
        <v/>
      </c>
      <c r="X41" s="16" t="str">
        <f t="shared" si="9"/>
        <v/>
      </c>
      <c r="Y41" s="16" t="str">
        <f t="shared" si="10"/>
        <v/>
      </c>
      <c r="Z41" s="28"/>
      <c r="AA41" s="15" t="str">
        <f t="shared" si="11"/>
        <v/>
      </c>
      <c r="AB41" s="16" t="str">
        <f t="shared" si="12"/>
        <v/>
      </c>
      <c r="AC41" s="16" t="str">
        <f t="shared" si="13"/>
        <v/>
      </c>
      <c r="AD41" s="16" t="str">
        <f t="shared" si="14"/>
        <v/>
      </c>
      <c r="AE41" s="16" t="str">
        <f t="shared" si="15"/>
        <v/>
      </c>
      <c r="AF41" s="28"/>
      <c r="AG41" s="15" t="str">
        <f t="shared" si="16"/>
        <v/>
      </c>
      <c r="AH41" s="16" t="str">
        <f t="shared" si="17"/>
        <v/>
      </c>
      <c r="AI41" s="16" t="str">
        <f t="shared" si="18"/>
        <v/>
      </c>
      <c r="AJ41" s="16" t="str">
        <f t="shared" si="19"/>
        <v/>
      </c>
      <c r="AK41" s="16" t="str">
        <f t="shared" si="20"/>
        <v/>
      </c>
      <c r="AL41" s="28"/>
      <c r="AM41" s="15" t="str">
        <f t="shared" si="21"/>
        <v/>
      </c>
      <c r="AN41" s="16" t="str">
        <f t="shared" si="22"/>
        <v/>
      </c>
      <c r="AO41" s="16" t="str">
        <f t="shared" si="23"/>
        <v/>
      </c>
      <c r="AP41" s="16" t="str">
        <f t="shared" si="24"/>
        <v/>
      </c>
      <c r="AQ41" s="16" t="str">
        <f t="shared" si="25"/>
        <v/>
      </c>
      <c r="AR41" s="19" t="str">
        <f t="shared" si="26"/>
        <v/>
      </c>
      <c r="AS41" s="27" t="str">
        <f t="shared" si="27"/>
        <v/>
      </c>
      <c r="AT41" s="18" t="str">
        <f t="shared" si="28"/>
        <v/>
      </c>
      <c r="AU41" s="42">
        <v>0</v>
      </c>
      <c r="AV41" s="17">
        <f t="shared" si="31"/>
        <v>0</v>
      </c>
      <c r="AW41" s="18">
        <f t="shared" si="32"/>
        <v>1</v>
      </c>
      <c r="AX41" s="4" t="str">
        <f t="shared" si="33"/>
        <v>=</v>
      </c>
      <c r="AY41" s="42"/>
      <c r="AZ41" s="4" t="str">
        <f t="shared" si="34"/>
        <v/>
      </c>
      <c r="BA41" s="4" t="str">
        <f t="shared" si="35"/>
        <v/>
      </c>
      <c r="BB41" s="29"/>
      <c r="BC41" s="4" t="str">
        <f t="shared" si="29"/>
        <v/>
      </c>
    </row>
    <row r="42" spans="1:55" ht="15" hidden="1">
      <c r="A42" s="54" t="str">
        <f t="shared" si="30"/>
        <v/>
      </c>
      <c r="B42" s="54" t="str">
        <f t="shared" si="37"/>
        <v/>
      </c>
      <c r="C42" s="54" t="str">
        <f t="shared" si="38"/>
        <v/>
      </c>
      <c r="D42" s="55" t="str">
        <f t="shared" si="39"/>
        <v/>
      </c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9"/>
      <c r="Q42" s="54" t="str">
        <f t="shared" si="40"/>
        <v/>
      </c>
      <c r="R42" s="54" t="str">
        <f t="shared" si="41"/>
        <v/>
      </c>
      <c r="S42" s="41"/>
      <c r="T42" s="28"/>
      <c r="U42" s="15" t="str">
        <f t="shared" si="6"/>
        <v/>
      </c>
      <c r="V42" s="16" t="str">
        <f t="shared" si="7"/>
        <v/>
      </c>
      <c r="W42" s="16" t="str">
        <f t="shared" si="8"/>
        <v/>
      </c>
      <c r="X42" s="16" t="str">
        <f t="shared" si="9"/>
        <v/>
      </c>
      <c r="Y42" s="16" t="str">
        <f t="shared" si="10"/>
        <v/>
      </c>
      <c r="Z42" s="28"/>
      <c r="AA42" s="15" t="str">
        <f t="shared" si="11"/>
        <v/>
      </c>
      <c r="AB42" s="16" t="str">
        <f t="shared" si="12"/>
        <v/>
      </c>
      <c r="AC42" s="16" t="str">
        <f t="shared" si="13"/>
        <v/>
      </c>
      <c r="AD42" s="16" t="str">
        <f t="shared" si="14"/>
        <v/>
      </c>
      <c r="AE42" s="16" t="str">
        <f t="shared" si="15"/>
        <v/>
      </c>
      <c r="AF42" s="28"/>
      <c r="AG42" s="15" t="str">
        <f t="shared" si="16"/>
        <v/>
      </c>
      <c r="AH42" s="16" t="str">
        <f t="shared" si="17"/>
        <v/>
      </c>
      <c r="AI42" s="16" t="str">
        <f t="shared" si="18"/>
        <v/>
      </c>
      <c r="AJ42" s="16" t="str">
        <f t="shared" si="19"/>
        <v/>
      </c>
      <c r="AK42" s="16" t="str">
        <f t="shared" si="20"/>
        <v/>
      </c>
      <c r="AL42" s="28"/>
      <c r="AM42" s="15" t="str">
        <f t="shared" si="21"/>
        <v/>
      </c>
      <c r="AN42" s="16" t="str">
        <f t="shared" si="22"/>
        <v/>
      </c>
      <c r="AO42" s="16" t="str">
        <f t="shared" si="23"/>
        <v/>
      </c>
      <c r="AP42" s="16" t="str">
        <f t="shared" si="24"/>
        <v/>
      </c>
      <c r="AQ42" s="16" t="str">
        <f t="shared" si="25"/>
        <v/>
      </c>
      <c r="AR42" s="19" t="str">
        <f t="shared" si="26"/>
        <v/>
      </c>
      <c r="AS42" s="27" t="str">
        <f t="shared" si="27"/>
        <v/>
      </c>
      <c r="AT42" s="18" t="str">
        <f t="shared" si="28"/>
        <v/>
      </c>
      <c r="AU42" s="42">
        <v>0</v>
      </c>
      <c r="AV42" s="17">
        <f t="shared" si="31"/>
        <v>0</v>
      </c>
      <c r="AW42" s="18">
        <f t="shared" si="32"/>
        <v>1</v>
      </c>
      <c r="AX42" s="4" t="str">
        <f t="shared" si="33"/>
        <v>=</v>
      </c>
      <c r="AY42" s="42"/>
      <c r="AZ42" s="4" t="str">
        <f t="shared" si="34"/>
        <v/>
      </c>
      <c r="BA42" s="4" t="str">
        <f t="shared" si="35"/>
        <v/>
      </c>
      <c r="BB42" s="29"/>
      <c r="BC42" s="4" t="str">
        <f t="shared" si="29"/>
        <v/>
      </c>
    </row>
    <row r="43" spans="1:55" ht="15" hidden="1">
      <c r="A43" s="54" t="str">
        <f t="shared" si="30"/>
        <v/>
      </c>
      <c r="B43" s="54" t="str">
        <f t="shared" si="37"/>
        <v/>
      </c>
      <c r="C43" s="54" t="str">
        <f t="shared" si="38"/>
        <v/>
      </c>
      <c r="D43" s="55" t="str">
        <f t="shared" si="39"/>
        <v/>
      </c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9"/>
      <c r="Q43" s="54" t="str">
        <f t="shared" si="40"/>
        <v/>
      </c>
      <c r="R43" s="54" t="str">
        <f t="shared" si="41"/>
        <v/>
      </c>
      <c r="S43" s="41"/>
      <c r="T43" s="28"/>
      <c r="U43" s="15" t="str">
        <f t="shared" si="6"/>
        <v/>
      </c>
      <c r="V43" s="16" t="str">
        <f t="shared" si="7"/>
        <v/>
      </c>
      <c r="W43" s="16" t="str">
        <f t="shared" si="8"/>
        <v/>
      </c>
      <c r="X43" s="16" t="str">
        <f t="shared" si="9"/>
        <v/>
      </c>
      <c r="Y43" s="16" t="str">
        <f t="shared" si="10"/>
        <v/>
      </c>
      <c r="Z43" s="28"/>
      <c r="AA43" s="15" t="str">
        <f t="shared" si="11"/>
        <v/>
      </c>
      <c r="AB43" s="16" t="str">
        <f t="shared" si="12"/>
        <v/>
      </c>
      <c r="AC43" s="16" t="str">
        <f t="shared" si="13"/>
        <v/>
      </c>
      <c r="AD43" s="16" t="str">
        <f t="shared" si="14"/>
        <v/>
      </c>
      <c r="AE43" s="16" t="str">
        <f t="shared" si="15"/>
        <v/>
      </c>
      <c r="AF43" s="28"/>
      <c r="AG43" s="15" t="str">
        <f t="shared" si="16"/>
        <v/>
      </c>
      <c r="AH43" s="16" t="str">
        <f t="shared" si="17"/>
        <v/>
      </c>
      <c r="AI43" s="16" t="str">
        <f t="shared" si="18"/>
        <v/>
      </c>
      <c r="AJ43" s="16" t="str">
        <f t="shared" si="19"/>
        <v/>
      </c>
      <c r="AK43" s="16" t="str">
        <f t="shared" si="20"/>
        <v/>
      </c>
      <c r="AL43" s="28"/>
      <c r="AM43" s="15" t="str">
        <f t="shared" si="21"/>
        <v/>
      </c>
      <c r="AN43" s="16" t="str">
        <f t="shared" si="22"/>
        <v/>
      </c>
      <c r="AO43" s="16" t="str">
        <f t="shared" si="23"/>
        <v/>
      </c>
      <c r="AP43" s="16" t="str">
        <f t="shared" si="24"/>
        <v/>
      </c>
      <c r="AQ43" s="16" t="str">
        <f t="shared" si="25"/>
        <v/>
      </c>
      <c r="AR43" s="19" t="str">
        <f t="shared" si="26"/>
        <v/>
      </c>
      <c r="AS43" s="27" t="str">
        <f t="shared" si="27"/>
        <v/>
      </c>
      <c r="AT43" s="18" t="str">
        <f t="shared" si="28"/>
        <v/>
      </c>
      <c r="AU43" s="42">
        <v>0</v>
      </c>
      <c r="AV43" s="17">
        <f t="shared" si="31"/>
        <v>0</v>
      </c>
      <c r="AW43" s="18">
        <f t="shared" si="32"/>
        <v>1</v>
      </c>
      <c r="AX43" s="4" t="str">
        <f t="shared" si="33"/>
        <v>=</v>
      </c>
      <c r="AY43" s="42"/>
      <c r="AZ43" s="4" t="str">
        <f t="shared" si="34"/>
        <v/>
      </c>
      <c r="BA43" s="4" t="str">
        <f t="shared" si="35"/>
        <v/>
      </c>
      <c r="BB43" s="29"/>
      <c r="BC43" s="4" t="str">
        <f t="shared" si="29"/>
        <v/>
      </c>
    </row>
    <row r="44" spans="1:55" ht="15" hidden="1">
      <c r="A44" s="54" t="str">
        <f t="shared" si="30"/>
        <v/>
      </c>
      <c r="B44" s="54" t="str">
        <f t="shared" si="37"/>
        <v/>
      </c>
      <c r="C44" s="54" t="str">
        <f t="shared" si="38"/>
        <v/>
      </c>
      <c r="D44" s="55" t="str">
        <f t="shared" si="39"/>
        <v/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9"/>
      <c r="Q44" s="54" t="str">
        <f t="shared" si="40"/>
        <v/>
      </c>
      <c r="R44" s="54" t="str">
        <f t="shared" si="41"/>
        <v/>
      </c>
      <c r="S44" s="41"/>
      <c r="T44" s="29"/>
      <c r="U44" s="15" t="str">
        <f t="shared" si="6"/>
        <v/>
      </c>
      <c r="V44" s="16" t="str">
        <f t="shared" si="7"/>
        <v/>
      </c>
      <c r="W44" s="16" t="str">
        <f t="shared" si="8"/>
        <v/>
      </c>
      <c r="X44" s="16" t="str">
        <f t="shared" si="9"/>
        <v/>
      </c>
      <c r="Y44" s="16" t="str">
        <f t="shared" si="10"/>
        <v/>
      </c>
      <c r="Z44" s="29"/>
      <c r="AA44" s="15" t="str">
        <f t="shared" si="11"/>
        <v/>
      </c>
      <c r="AB44" s="16" t="str">
        <f t="shared" si="12"/>
        <v/>
      </c>
      <c r="AC44" s="16" t="str">
        <f t="shared" si="13"/>
        <v/>
      </c>
      <c r="AD44" s="16" t="str">
        <f t="shared" si="14"/>
        <v/>
      </c>
      <c r="AE44" s="16" t="str">
        <f t="shared" si="15"/>
        <v/>
      </c>
      <c r="AF44" s="29"/>
      <c r="AG44" s="15" t="str">
        <f t="shared" si="16"/>
        <v/>
      </c>
      <c r="AH44" s="16" t="str">
        <f t="shared" si="17"/>
        <v/>
      </c>
      <c r="AI44" s="16" t="str">
        <f t="shared" si="18"/>
        <v/>
      </c>
      <c r="AJ44" s="16" t="str">
        <f t="shared" si="19"/>
        <v/>
      </c>
      <c r="AK44" s="16" t="str">
        <f t="shared" si="20"/>
        <v/>
      </c>
      <c r="AL44" s="29"/>
      <c r="AM44" s="15" t="str">
        <f t="shared" si="21"/>
        <v/>
      </c>
      <c r="AN44" s="16" t="str">
        <f t="shared" si="22"/>
        <v/>
      </c>
      <c r="AO44" s="16" t="str">
        <f t="shared" si="23"/>
        <v/>
      </c>
      <c r="AP44" s="16" t="str">
        <f t="shared" si="24"/>
        <v/>
      </c>
      <c r="AQ44" s="16" t="str">
        <f t="shared" si="25"/>
        <v/>
      </c>
      <c r="AR44" s="19" t="str">
        <f t="shared" si="26"/>
        <v/>
      </c>
      <c r="AS44" s="27" t="str">
        <f t="shared" si="27"/>
        <v/>
      </c>
      <c r="AT44" s="18" t="str">
        <f t="shared" si="28"/>
        <v/>
      </c>
      <c r="AU44" s="42">
        <v>0</v>
      </c>
      <c r="AV44" s="17">
        <f t="shared" si="31"/>
        <v>0</v>
      </c>
      <c r="AW44" s="18">
        <f t="shared" si="32"/>
        <v>1</v>
      </c>
      <c r="AX44" s="4" t="str">
        <f t="shared" si="33"/>
        <v>=</v>
      </c>
      <c r="AY44" s="42"/>
      <c r="AZ44" s="4" t="str">
        <f t="shared" si="34"/>
        <v/>
      </c>
      <c r="BA44" s="4" t="str">
        <f t="shared" si="35"/>
        <v/>
      </c>
      <c r="BB44" s="29"/>
      <c r="BC44" s="4" t="str">
        <f t="shared" si="29"/>
        <v/>
      </c>
    </row>
    <row r="45" spans="1:55" ht="15" hidden="1">
      <c r="A45" s="54"/>
      <c r="B45" s="54" t="str">
        <f t="shared" si="37"/>
        <v/>
      </c>
      <c r="C45" s="54" t="str">
        <f t="shared" si="38"/>
        <v/>
      </c>
      <c r="D45" s="55" t="str">
        <f t="shared" si="39"/>
        <v/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59"/>
      <c r="Q45" s="54" t="str">
        <f t="shared" si="40"/>
        <v/>
      </c>
      <c r="R45" s="54" t="str">
        <f t="shared" si="41"/>
        <v/>
      </c>
      <c r="S45" s="41"/>
      <c r="T45" s="29"/>
      <c r="U45" s="15" t="str">
        <f t="shared" si="6"/>
        <v/>
      </c>
      <c r="V45" s="16" t="str">
        <f t="shared" si="7"/>
        <v/>
      </c>
      <c r="W45" s="16" t="str">
        <f t="shared" si="8"/>
        <v/>
      </c>
      <c r="X45" s="16" t="str">
        <f t="shared" si="9"/>
        <v/>
      </c>
      <c r="Y45" s="16" t="str">
        <f t="shared" si="10"/>
        <v/>
      </c>
      <c r="Z45" s="29"/>
      <c r="AA45" s="15" t="str">
        <f t="shared" si="11"/>
        <v/>
      </c>
      <c r="AB45" s="16" t="str">
        <f t="shared" si="12"/>
        <v/>
      </c>
      <c r="AC45" s="16" t="str">
        <f t="shared" si="13"/>
        <v/>
      </c>
      <c r="AD45" s="16" t="str">
        <f t="shared" si="14"/>
        <v/>
      </c>
      <c r="AE45" s="16" t="str">
        <f t="shared" si="15"/>
        <v/>
      </c>
      <c r="AF45" s="29"/>
      <c r="AG45" s="15" t="str">
        <f t="shared" si="16"/>
        <v/>
      </c>
      <c r="AH45" s="16" t="str">
        <f t="shared" si="17"/>
        <v/>
      </c>
      <c r="AI45" s="16" t="str">
        <f t="shared" si="18"/>
        <v/>
      </c>
      <c r="AJ45" s="16" t="str">
        <f t="shared" si="19"/>
        <v/>
      </c>
      <c r="AK45" s="16" t="str">
        <f t="shared" si="20"/>
        <v/>
      </c>
      <c r="AL45" s="29"/>
      <c r="AM45" s="15" t="str">
        <f t="shared" si="21"/>
        <v/>
      </c>
      <c r="AN45" s="16" t="str">
        <f t="shared" si="22"/>
        <v/>
      </c>
      <c r="AO45" s="16" t="str">
        <f t="shared" si="23"/>
        <v/>
      </c>
      <c r="AP45" s="16" t="str">
        <f t="shared" si="24"/>
        <v/>
      </c>
      <c r="AQ45" s="16" t="str">
        <f t="shared" si="25"/>
        <v/>
      </c>
      <c r="AR45" s="19" t="str">
        <f t="shared" si="26"/>
        <v/>
      </c>
      <c r="AS45" s="27" t="str">
        <f t="shared" si="27"/>
        <v/>
      </c>
      <c r="AT45" s="18" t="str">
        <f t="shared" si="28"/>
        <v/>
      </c>
      <c r="AU45" s="42">
        <v>0</v>
      </c>
      <c r="AV45" s="17">
        <f t="shared" si="31"/>
        <v>0</v>
      </c>
      <c r="AW45" s="18">
        <f t="shared" si="32"/>
        <v>1</v>
      </c>
      <c r="AX45" s="4" t="str">
        <f t="shared" si="33"/>
        <v>=</v>
      </c>
      <c r="AY45" s="42"/>
      <c r="AZ45" s="4" t="str">
        <f t="shared" si="34"/>
        <v/>
      </c>
      <c r="BA45" s="4" t="str">
        <f t="shared" si="35"/>
        <v/>
      </c>
      <c r="BB45" s="29"/>
      <c r="BC45" s="4" t="str">
        <f t="shared" si="29"/>
        <v/>
      </c>
    </row>
    <row r="46" spans="1:55" ht="15" hidden="1">
      <c r="A46" s="54"/>
      <c r="B46" s="54" t="str">
        <f t="shared" si="37"/>
        <v/>
      </c>
      <c r="C46" s="54" t="str">
        <f t="shared" si="38"/>
        <v/>
      </c>
      <c r="D46" s="55" t="str">
        <f t="shared" si="39"/>
        <v/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59"/>
      <c r="Q46" s="54" t="str">
        <f t="shared" si="40"/>
        <v/>
      </c>
      <c r="R46" s="54" t="str">
        <f t="shared" si="41"/>
        <v/>
      </c>
      <c r="S46" s="41"/>
      <c r="T46" s="29"/>
      <c r="U46" s="15" t="str">
        <f t="shared" si="6"/>
        <v/>
      </c>
      <c r="V46" s="16" t="str">
        <f t="shared" si="7"/>
        <v/>
      </c>
      <c r="W46" s="16" t="str">
        <f t="shared" si="8"/>
        <v/>
      </c>
      <c r="X46" s="16" t="str">
        <f t="shared" si="9"/>
        <v/>
      </c>
      <c r="Y46" s="16" t="str">
        <f t="shared" si="10"/>
        <v/>
      </c>
      <c r="Z46" s="29"/>
      <c r="AA46" s="15" t="str">
        <f t="shared" si="11"/>
        <v/>
      </c>
      <c r="AB46" s="16" t="str">
        <f t="shared" si="12"/>
        <v/>
      </c>
      <c r="AC46" s="16" t="str">
        <f t="shared" si="13"/>
        <v/>
      </c>
      <c r="AD46" s="16" t="str">
        <f t="shared" si="14"/>
        <v/>
      </c>
      <c r="AE46" s="16" t="str">
        <f t="shared" si="15"/>
        <v/>
      </c>
      <c r="AF46" s="29"/>
      <c r="AG46" s="15" t="str">
        <f t="shared" si="16"/>
        <v/>
      </c>
      <c r="AH46" s="16" t="str">
        <f t="shared" si="17"/>
        <v/>
      </c>
      <c r="AI46" s="16" t="str">
        <f t="shared" si="18"/>
        <v/>
      </c>
      <c r="AJ46" s="16" t="str">
        <f t="shared" si="19"/>
        <v/>
      </c>
      <c r="AK46" s="16" t="str">
        <f t="shared" si="20"/>
        <v/>
      </c>
      <c r="AL46" s="29"/>
      <c r="AM46" s="15" t="str">
        <f t="shared" si="21"/>
        <v/>
      </c>
      <c r="AN46" s="16" t="str">
        <f t="shared" si="22"/>
        <v/>
      </c>
      <c r="AO46" s="16" t="str">
        <f t="shared" si="23"/>
        <v/>
      </c>
      <c r="AP46" s="16" t="str">
        <f t="shared" si="24"/>
        <v/>
      </c>
      <c r="AQ46" s="16" t="str">
        <f t="shared" si="25"/>
        <v/>
      </c>
      <c r="AR46" s="19" t="str">
        <f t="shared" si="26"/>
        <v/>
      </c>
      <c r="AS46" s="27" t="str">
        <f t="shared" si="27"/>
        <v/>
      </c>
      <c r="AT46" s="18" t="str">
        <f t="shared" si="28"/>
        <v/>
      </c>
      <c r="AU46" s="42">
        <v>0</v>
      </c>
      <c r="AV46" s="17">
        <f t="shared" si="31"/>
        <v>0</v>
      </c>
      <c r="AW46" s="18">
        <f t="shared" si="32"/>
        <v>1</v>
      </c>
      <c r="AX46" s="4" t="str">
        <f t="shared" si="33"/>
        <v>=</v>
      </c>
      <c r="AY46" s="42"/>
      <c r="AZ46" s="4" t="str">
        <f t="shared" si="34"/>
        <v/>
      </c>
      <c r="BA46" s="4" t="str">
        <f t="shared" si="35"/>
        <v/>
      </c>
      <c r="BB46" s="29"/>
      <c r="BC46" s="4" t="str">
        <f t="shared" si="29"/>
        <v/>
      </c>
    </row>
    <row r="47" spans="1:55" ht="15" hidden="1">
      <c r="A47" s="54"/>
      <c r="B47" s="54" t="str">
        <f t="shared" si="37"/>
        <v/>
      </c>
      <c r="C47" s="54" t="str">
        <f t="shared" si="38"/>
        <v/>
      </c>
      <c r="D47" s="55" t="str">
        <f t="shared" si="39"/>
        <v/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59"/>
      <c r="Q47" s="54" t="str">
        <f t="shared" si="40"/>
        <v/>
      </c>
      <c r="R47" s="54" t="str">
        <f t="shared" si="41"/>
        <v/>
      </c>
      <c r="S47" s="41"/>
      <c r="T47" s="29"/>
      <c r="U47" s="15" t="str">
        <f t="shared" si="6"/>
        <v/>
      </c>
      <c r="V47" s="16" t="str">
        <f t="shared" si="7"/>
        <v/>
      </c>
      <c r="W47" s="16" t="str">
        <f t="shared" si="8"/>
        <v/>
      </c>
      <c r="X47" s="16" t="str">
        <f t="shared" si="9"/>
        <v/>
      </c>
      <c r="Y47" s="16" t="str">
        <f t="shared" si="10"/>
        <v/>
      </c>
      <c r="Z47" s="29"/>
      <c r="AA47" s="15" t="str">
        <f t="shared" si="11"/>
        <v/>
      </c>
      <c r="AB47" s="16" t="str">
        <f t="shared" si="12"/>
        <v/>
      </c>
      <c r="AC47" s="16" t="str">
        <f t="shared" si="13"/>
        <v/>
      </c>
      <c r="AD47" s="16" t="str">
        <f t="shared" si="14"/>
        <v/>
      </c>
      <c r="AE47" s="16" t="str">
        <f t="shared" si="15"/>
        <v/>
      </c>
      <c r="AF47" s="29"/>
      <c r="AG47" s="15" t="str">
        <f t="shared" si="16"/>
        <v/>
      </c>
      <c r="AH47" s="16" t="str">
        <f t="shared" si="17"/>
        <v/>
      </c>
      <c r="AI47" s="16" t="str">
        <f t="shared" si="18"/>
        <v/>
      </c>
      <c r="AJ47" s="16" t="str">
        <f t="shared" si="19"/>
        <v/>
      </c>
      <c r="AK47" s="16" t="str">
        <f t="shared" si="20"/>
        <v/>
      </c>
      <c r="AL47" s="29"/>
      <c r="AM47" s="15" t="str">
        <f t="shared" si="21"/>
        <v/>
      </c>
      <c r="AN47" s="16" t="str">
        <f t="shared" si="22"/>
        <v/>
      </c>
      <c r="AO47" s="16" t="str">
        <f t="shared" si="23"/>
        <v/>
      </c>
      <c r="AP47" s="16" t="str">
        <f t="shared" si="24"/>
        <v/>
      </c>
      <c r="AQ47" s="16" t="str">
        <f t="shared" si="25"/>
        <v/>
      </c>
      <c r="AR47" s="19" t="str">
        <f t="shared" si="26"/>
        <v/>
      </c>
      <c r="AS47" s="27" t="str">
        <f t="shared" si="27"/>
        <v/>
      </c>
      <c r="AT47" s="18" t="str">
        <f t="shared" si="28"/>
        <v/>
      </c>
      <c r="AU47" s="42">
        <v>0</v>
      </c>
      <c r="AV47" s="17">
        <f t="shared" si="31"/>
        <v>0</v>
      </c>
      <c r="AW47" s="18">
        <f t="shared" si="32"/>
        <v>1</v>
      </c>
      <c r="AX47" s="4" t="str">
        <f t="shared" si="33"/>
        <v>=</v>
      </c>
      <c r="AY47" s="42"/>
      <c r="AZ47" s="4" t="str">
        <f t="shared" si="34"/>
        <v/>
      </c>
      <c r="BA47" s="4" t="str">
        <f t="shared" si="35"/>
        <v/>
      </c>
      <c r="BB47" s="29"/>
      <c r="BC47" s="4" t="str">
        <f t="shared" si="29"/>
        <v/>
      </c>
    </row>
    <row r="48" spans="1:55" ht="15" hidden="1">
      <c r="A48" s="54"/>
      <c r="B48" s="54" t="str">
        <f t="shared" si="37"/>
        <v/>
      </c>
      <c r="C48" s="54" t="str">
        <f t="shared" si="38"/>
        <v/>
      </c>
      <c r="D48" s="55" t="str">
        <f t="shared" si="39"/>
        <v/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59"/>
      <c r="Q48" s="54" t="str">
        <f t="shared" si="40"/>
        <v/>
      </c>
      <c r="R48" s="54" t="str">
        <f t="shared" si="41"/>
        <v/>
      </c>
      <c r="S48" s="41"/>
      <c r="T48" s="29"/>
      <c r="U48" s="15" t="str">
        <f t="shared" si="6"/>
        <v/>
      </c>
      <c r="V48" s="16" t="str">
        <f t="shared" si="7"/>
        <v/>
      </c>
      <c r="W48" s="16" t="str">
        <f t="shared" si="8"/>
        <v/>
      </c>
      <c r="X48" s="16" t="str">
        <f t="shared" si="9"/>
        <v/>
      </c>
      <c r="Y48" s="16" t="str">
        <f t="shared" si="10"/>
        <v/>
      </c>
      <c r="Z48" s="29"/>
      <c r="AA48" s="15" t="str">
        <f t="shared" si="11"/>
        <v/>
      </c>
      <c r="AB48" s="16" t="str">
        <f t="shared" si="12"/>
        <v/>
      </c>
      <c r="AC48" s="16" t="str">
        <f t="shared" si="13"/>
        <v/>
      </c>
      <c r="AD48" s="16" t="str">
        <f t="shared" si="14"/>
        <v/>
      </c>
      <c r="AE48" s="16" t="str">
        <f t="shared" si="15"/>
        <v/>
      </c>
      <c r="AF48" s="29"/>
      <c r="AG48" s="15" t="str">
        <f t="shared" si="16"/>
        <v/>
      </c>
      <c r="AH48" s="16" t="str">
        <f t="shared" si="17"/>
        <v/>
      </c>
      <c r="AI48" s="16" t="str">
        <f t="shared" si="18"/>
        <v/>
      </c>
      <c r="AJ48" s="16" t="str">
        <f t="shared" si="19"/>
        <v/>
      </c>
      <c r="AK48" s="16" t="str">
        <f t="shared" si="20"/>
        <v/>
      </c>
      <c r="AL48" s="29"/>
      <c r="AM48" s="15" t="str">
        <f t="shared" si="21"/>
        <v/>
      </c>
      <c r="AN48" s="16" t="str">
        <f t="shared" si="22"/>
        <v/>
      </c>
      <c r="AO48" s="16" t="str">
        <f t="shared" si="23"/>
        <v/>
      </c>
      <c r="AP48" s="16" t="str">
        <f t="shared" si="24"/>
        <v/>
      </c>
      <c r="AQ48" s="16" t="str">
        <f t="shared" si="25"/>
        <v/>
      </c>
      <c r="AR48" s="19" t="str">
        <f t="shared" si="26"/>
        <v/>
      </c>
      <c r="AS48" s="27" t="str">
        <f t="shared" si="27"/>
        <v/>
      </c>
      <c r="AT48" s="18" t="str">
        <f t="shared" si="28"/>
        <v/>
      </c>
      <c r="AU48" s="42">
        <v>0</v>
      </c>
      <c r="AV48" s="17">
        <f t="shared" si="31"/>
        <v>0</v>
      </c>
      <c r="AW48" s="18">
        <f t="shared" si="32"/>
        <v>1</v>
      </c>
      <c r="AX48" s="4" t="str">
        <f t="shared" si="33"/>
        <v>=</v>
      </c>
      <c r="AY48" s="42"/>
      <c r="AZ48" s="4" t="str">
        <f t="shared" si="34"/>
        <v/>
      </c>
      <c r="BA48" s="4" t="str">
        <f t="shared" si="35"/>
        <v/>
      </c>
      <c r="BB48" s="29"/>
      <c r="BC48" s="4" t="str">
        <f t="shared" si="29"/>
        <v/>
      </c>
    </row>
    <row r="49" spans="1:55" ht="15" hidden="1">
      <c r="A49" s="54"/>
      <c r="B49" s="54" t="str">
        <f t="shared" si="37"/>
        <v/>
      </c>
      <c r="C49" s="54" t="str">
        <f t="shared" si="38"/>
        <v/>
      </c>
      <c r="D49" s="55" t="str">
        <f t="shared" si="39"/>
        <v/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59"/>
      <c r="Q49" s="54" t="str">
        <f t="shared" si="40"/>
        <v/>
      </c>
      <c r="R49" s="54" t="str">
        <f t="shared" si="41"/>
        <v/>
      </c>
      <c r="S49" s="41"/>
      <c r="T49" s="29"/>
      <c r="U49" s="15" t="str">
        <f t="shared" si="6"/>
        <v/>
      </c>
      <c r="V49" s="16" t="str">
        <f t="shared" si="7"/>
        <v/>
      </c>
      <c r="W49" s="16" t="str">
        <f t="shared" si="8"/>
        <v/>
      </c>
      <c r="X49" s="16" t="str">
        <f t="shared" si="9"/>
        <v/>
      </c>
      <c r="Y49" s="16" t="str">
        <f t="shared" si="10"/>
        <v/>
      </c>
      <c r="Z49" s="29"/>
      <c r="AA49" s="15" t="str">
        <f t="shared" si="11"/>
        <v/>
      </c>
      <c r="AB49" s="16" t="str">
        <f t="shared" si="12"/>
        <v/>
      </c>
      <c r="AC49" s="16" t="str">
        <f t="shared" si="13"/>
        <v/>
      </c>
      <c r="AD49" s="16" t="str">
        <f t="shared" si="14"/>
        <v/>
      </c>
      <c r="AE49" s="16" t="str">
        <f t="shared" si="15"/>
        <v/>
      </c>
      <c r="AF49" s="29"/>
      <c r="AG49" s="15" t="str">
        <f t="shared" si="16"/>
        <v/>
      </c>
      <c r="AH49" s="16" t="str">
        <f t="shared" si="17"/>
        <v/>
      </c>
      <c r="AI49" s="16" t="str">
        <f t="shared" si="18"/>
        <v/>
      </c>
      <c r="AJ49" s="16" t="str">
        <f t="shared" si="19"/>
        <v/>
      </c>
      <c r="AK49" s="16" t="str">
        <f t="shared" si="20"/>
        <v/>
      </c>
      <c r="AL49" s="29"/>
      <c r="AM49" s="15" t="str">
        <f t="shared" si="21"/>
        <v/>
      </c>
      <c r="AN49" s="16" t="str">
        <f t="shared" si="22"/>
        <v/>
      </c>
      <c r="AO49" s="16" t="str">
        <f t="shared" si="23"/>
        <v/>
      </c>
      <c r="AP49" s="16" t="str">
        <f t="shared" si="24"/>
        <v/>
      </c>
      <c r="AQ49" s="16" t="str">
        <f t="shared" si="25"/>
        <v/>
      </c>
      <c r="AR49" s="19" t="str">
        <f t="shared" si="26"/>
        <v/>
      </c>
      <c r="AS49" s="27" t="str">
        <f t="shared" si="27"/>
        <v/>
      </c>
      <c r="AT49" s="18" t="str">
        <f t="shared" si="28"/>
        <v/>
      </c>
      <c r="AU49" s="42">
        <v>0</v>
      </c>
      <c r="AV49" s="17">
        <f t="shared" si="31"/>
        <v>0</v>
      </c>
      <c r="AW49" s="18">
        <f t="shared" si="32"/>
        <v>1</v>
      </c>
      <c r="AX49" s="4" t="str">
        <f t="shared" si="33"/>
        <v>=</v>
      </c>
      <c r="AY49" s="42"/>
      <c r="AZ49" s="4" t="str">
        <f t="shared" si="34"/>
        <v/>
      </c>
      <c r="BA49" s="4" t="str">
        <f t="shared" si="35"/>
        <v/>
      </c>
      <c r="BB49" s="29"/>
      <c r="BC49" s="4" t="str">
        <f t="shared" si="29"/>
        <v/>
      </c>
    </row>
    <row r="50" spans="1:55" ht="15" hidden="1">
      <c r="A50" s="54"/>
      <c r="B50" s="54" t="str">
        <f t="shared" si="37"/>
        <v/>
      </c>
      <c r="C50" s="54" t="str">
        <f t="shared" si="38"/>
        <v/>
      </c>
      <c r="D50" s="55" t="str">
        <f t="shared" si="39"/>
        <v/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59"/>
      <c r="Q50" s="54" t="str">
        <f t="shared" si="40"/>
        <v/>
      </c>
      <c r="R50" s="54" t="str">
        <f t="shared" si="41"/>
        <v/>
      </c>
      <c r="S50" s="41"/>
      <c r="T50" s="29"/>
      <c r="U50" s="15" t="str">
        <f t="shared" si="6"/>
        <v/>
      </c>
      <c r="V50" s="16" t="str">
        <f t="shared" si="7"/>
        <v/>
      </c>
      <c r="W50" s="16" t="str">
        <f t="shared" si="8"/>
        <v/>
      </c>
      <c r="X50" s="16" t="str">
        <f t="shared" si="9"/>
        <v/>
      </c>
      <c r="Y50" s="16" t="str">
        <f t="shared" si="10"/>
        <v/>
      </c>
      <c r="Z50" s="29"/>
      <c r="AA50" s="15" t="str">
        <f t="shared" si="11"/>
        <v/>
      </c>
      <c r="AB50" s="16" t="str">
        <f t="shared" si="12"/>
        <v/>
      </c>
      <c r="AC50" s="16" t="str">
        <f t="shared" si="13"/>
        <v/>
      </c>
      <c r="AD50" s="16" t="str">
        <f t="shared" si="14"/>
        <v/>
      </c>
      <c r="AE50" s="16" t="str">
        <f t="shared" si="15"/>
        <v/>
      </c>
      <c r="AF50" s="29"/>
      <c r="AG50" s="15" t="str">
        <f t="shared" si="16"/>
        <v/>
      </c>
      <c r="AH50" s="16" t="str">
        <f t="shared" si="17"/>
        <v/>
      </c>
      <c r="AI50" s="16" t="str">
        <f t="shared" si="18"/>
        <v/>
      </c>
      <c r="AJ50" s="16" t="str">
        <f t="shared" si="19"/>
        <v/>
      </c>
      <c r="AK50" s="16" t="str">
        <f t="shared" si="20"/>
        <v/>
      </c>
      <c r="AL50" s="29"/>
      <c r="AM50" s="15" t="str">
        <f t="shared" si="21"/>
        <v/>
      </c>
      <c r="AN50" s="16" t="str">
        <f t="shared" si="22"/>
        <v/>
      </c>
      <c r="AO50" s="16" t="str">
        <f t="shared" si="23"/>
        <v/>
      </c>
      <c r="AP50" s="16" t="str">
        <f t="shared" si="24"/>
        <v/>
      </c>
      <c r="AQ50" s="16" t="str">
        <f t="shared" si="25"/>
        <v/>
      </c>
      <c r="AR50" s="19" t="str">
        <f t="shared" si="26"/>
        <v/>
      </c>
      <c r="AS50" s="27" t="str">
        <f t="shared" si="27"/>
        <v/>
      </c>
      <c r="AT50" s="18" t="str">
        <f t="shared" si="28"/>
        <v/>
      </c>
      <c r="AU50" s="42">
        <v>0</v>
      </c>
      <c r="AV50" s="17">
        <f t="shared" si="31"/>
        <v>0</v>
      </c>
      <c r="AW50" s="18">
        <f t="shared" si="32"/>
        <v>1</v>
      </c>
      <c r="AX50" s="4" t="str">
        <f t="shared" si="33"/>
        <v>=</v>
      </c>
      <c r="AY50" s="42"/>
      <c r="AZ50" s="4" t="str">
        <f t="shared" si="34"/>
        <v/>
      </c>
      <c r="BA50" s="4" t="str">
        <f t="shared" si="35"/>
        <v/>
      </c>
      <c r="BB50" s="29"/>
      <c r="BC50" s="4" t="str">
        <f t="shared" si="29"/>
        <v/>
      </c>
    </row>
    <row r="51" spans="1:55" ht="15" hidden="1">
      <c r="A51" s="54"/>
      <c r="B51" s="54" t="str">
        <f t="shared" si="37"/>
        <v/>
      </c>
      <c r="C51" s="54" t="str">
        <f t="shared" si="38"/>
        <v/>
      </c>
      <c r="D51" s="55" t="str">
        <f t="shared" si="39"/>
        <v/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59"/>
      <c r="Q51" s="54" t="str">
        <f t="shared" si="40"/>
        <v/>
      </c>
      <c r="R51" s="54" t="str">
        <f t="shared" si="41"/>
        <v/>
      </c>
      <c r="S51" s="41"/>
      <c r="T51" s="29"/>
      <c r="U51" s="15" t="str">
        <f t="shared" si="6"/>
        <v/>
      </c>
      <c r="V51" s="16" t="str">
        <f t="shared" si="7"/>
        <v/>
      </c>
      <c r="W51" s="16" t="str">
        <f t="shared" si="8"/>
        <v/>
      </c>
      <c r="X51" s="16" t="str">
        <f t="shared" si="9"/>
        <v/>
      </c>
      <c r="Y51" s="16" t="str">
        <f t="shared" si="10"/>
        <v/>
      </c>
      <c r="Z51" s="29"/>
      <c r="AA51" s="15" t="str">
        <f t="shared" si="11"/>
        <v/>
      </c>
      <c r="AB51" s="16" t="str">
        <f t="shared" si="12"/>
        <v/>
      </c>
      <c r="AC51" s="16" t="str">
        <f t="shared" si="13"/>
        <v/>
      </c>
      <c r="AD51" s="16" t="str">
        <f t="shared" si="14"/>
        <v/>
      </c>
      <c r="AE51" s="16" t="str">
        <f t="shared" si="15"/>
        <v/>
      </c>
      <c r="AF51" s="29"/>
      <c r="AG51" s="15" t="str">
        <f t="shared" si="16"/>
        <v/>
      </c>
      <c r="AH51" s="16" t="str">
        <f t="shared" si="17"/>
        <v/>
      </c>
      <c r="AI51" s="16" t="str">
        <f t="shared" si="18"/>
        <v/>
      </c>
      <c r="AJ51" s="16" t="str">
        <f t="shared" si="19"/>
        <v/>
      </c>
      <c r="AK51" s="16" t="str">
        <f t="shared" si="20"/>
        <v/>
      </c>
      <c r="AL51" s="29"/>
      <c r="AM51" s="15" t="str">
        <f t="shared" si="21"/>
        <v/>
      </c>
      <c r="AN51" s="16" t="str">
        <f t="shared" si="22"/>
        <v/>
      </c>
      <c r="AO51" s="16" t="str">
        <f t="shared" si="23"/>
        <v/>
      </c>
      <c r="AP51" s="16" t="str">
        <f t="shared" si="24"/>
        <v/>
      </c>
      <c r="AQ51" s="16" t="str">
        <f t="shared" si="25"/>
        <v/>
      </c>
      <c r="AR51" s="19" t="str">
        <f t="shared" si="26"/>
        <v/>
      </c>
      <c r="AS51" s="27" t="str">
        <f t="shared" si="27"/>
        <v/>
      </c>
      <c r="AT51" s="18" t="str">
        <f t="shared" si="28"/>
        <v/>
      </c>
      <c r="AU51" s="42">
        <v>0</v>
      </c>
      <c r="AV51" s="17">
        <f t="shared" si="31"/>
        <v>0</v>
      </c>
      <c r="AW51" s="18">
        <f t="shared" si="32"/>
        <v>1</v>
      </c>
      <c r="AX51" s="4" t="str">
        <f t="shared" si="33"/>
        <v>=</v>
      </c>
      <c r="AY51" s="42"/>
      <c r="AZ51" s="4" t="str">
        <f t="shared" si="34"/>
        <v/>
      </c>
      <c r="BA51" s="4" t="str">
        <f t="shared" si="35"/>
        <v/>
      </c>
      <c r="BB51" s="29"/>
      <c r="BC51" s="4" t="str">
        <f t="shared" si="29"/>
        <v/>
      </c>
    </row>
    <row r="52" spans="1:55" ht="15" hidden="1">
      <c r="A52" s="54"/>
      <c r="B52" s="54" t="str">
        <f t="shared" si="37"/>
        <v/>
      </c>
      <c r="C52" s="54" t="str">
        <f t="shared" si="38"/>
        <v/>
      </c>
      <c r="D52" s="55" t="str">
        <f t="shared" si="39"/>
        <v/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59"/>
      <c r="Q52" s="54" t="str">
        <f t="shared" si="40"/>
        <v/>
      </c>
      <c r="R52" s="54" t="str">
        <f t="shared" si="41"/>
        <v/>
      </c>
      <c r="S52" s="41"/>
      <c r="T52" s="29"/>
      <c r="U52" s="15" t="str">
        <f t="shared" si="6"/>
        <v/>
      </c>
      <c r="V52" s="16" t="str">
        <f t="shared" si="7"/>
        <v/>
      </c>
      <c r="W52" s="16" t="str">
        <f t="shared" si="8"/>
        <v/>
      </c>
      <c r="X52" s="16" t="str">
        <f t="shared" si="9"/>
        <v/>
      </c>
      <c r="Y52" s="16" t="str">
        <f t="shared" si="10"/>
        <v/>
      </c>
      <c r="Z52" s="29"/>
      <c r="AA52" s="15" t="str">
        <f t="shared" si="11"/>
        <v/>
      </c>
      <c r="AB52" s="16" t="str">
        <f t="shared" si="12"/>
        <v/>
      </c>
      <c r="AC52" s="16" t="str">
        <f t="shared" si="13"/>
        <v/>
      </c>
      <c r="AD52" s="16" t="str">
        <f t="shared" si="14"/>
        <v/>
      </c>
      <c r="AE52" s="16" t="str">
        <f t="shared" si="15"/>
        <v/>
      </c>
      <c r="AF52" s="29"/>
      <c r="AG52" s="15" t="str">
        <f t="shared" si="16"/>
        <v/>
      </c>
      <c r="AH52" s="16" t="str">
        <f t="shared" si="17"/>
        <v/>
      </c>
      <c r="AI52" s="16" t="str">
        <f t="shared" si="18"/>
        <v/>
      </c>
      <c r="AJ52" s="16" t="str">
        <f t="shared" si="19"/>
        <v/>
      </c>
      <c r="AK52" s="16" t="str">
        <f t="shared" si="20"/>
        <v/>
      </c>
      <c r="AL52" s="29"/>
      <c r="AM52" s="15" t="str">
        <f t="shared" si="21"/>
        <v/>
      </c>
      <c r="AN52" s="16" t="str">
        <f t="shared" si="22"/>
        <v/>
      </c>
      <c r="AO52" s="16" t="str">
        <f t="shared" si="23"/>
        <v/>
      </c>
      <c r="AP52" s="16" t="str">
        <f t="shared" si="24"/>
        <v/>
      </c>
      <c r="AQ52" s="16" t="str">
        <f t="shared" si="25"/>
        <v/>
      </c>
      <c r="AR52" s="19" t="str">
        <f t="shared" si="26"/>
        <v/>
      </c>
      <c r="AS52" s="27" t="str">
        <f t="shared" si="27"/>
        <v/>
      </c>
      <c r="AT52" s="18" t="str">
        <f t="shared" si="28"/>
        <v/>
      </c>
      <c r="AU52" s="42">
        <v>0</v>
      </c>
      <c r="AV52" s="17">
        <f t="shared" si="31"/>
        <v>0</v>
      </c>
      <c r="AW52" s="18">
        <f t="shared" si="32"/>
        <v>1</v>
      </c>
      <c r="AX52" s="4" t="str">
        <f t="shared" si="33"/>
        <v>=</v>
      </c>
      <c r="AY52" s="42"/>
      <c r="AZ52" s="4" t="str">
        <f t="shared" si="34"/>
        <v/>
      </c>
      <c r="BA52" s="4" t="str">
        <f t="shared" si="35"/>
        <v/>
      </c>
      <c r="BB52" s="29"/>
      <c r="BC52" s="4" t="str">
        <f t="shared" si="29"/>
        <v/>
      </c>
    </row>
    <row r="53" spans="1:55" ht="15" hidden="1">
      <c r="A53" s="54"/>
      <c r="B53" s="54" t="str">
        <f t="shared" si="37"/>
        <v/>
      </c>
      <c r="C53" s="54" t="str">
        <f t="shared" si="38"/>
        <v/>
      </c>
      <c r="D53" s="55" t="str">
        <f t="shared" si="39"/>
        <v/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59"/>
      <c r="Q53" s="54" t="str">
        <f t="shared" si="40"/>
        <v/>
      </c>
      <c r="R53" s="54" t="str">
        <f t="shared" si="41"/>
        <v/>
      </c>
      <c r="S53" s="41"/>
      <c r="T53" s="29"/>
      <c r="U53" s="15" t="str">
        <f t="shared" si="6"/>
        <v/>
      </c>
      <c r="V53" s="16" t="str">
        <f t="shared" si="7"/>
        <v/>
      </c>
      <c r="W53" s="16" t="str">
        <f t="shared" si="8"/>
        <v/>
      </c>
      <c r="X53" s="16" t="str">
        <f t="shared" si="9"/>
        <v/>
      </c>
      <c r="Y53" s="16" t="str">
        <f t="shared" si="10"/>
        <v/>
      </c>
      <c r="Z53" s="29"/>
      <c r="AA53" s="15" t="str">
        <f t="shared" si="11"/>
        <v/>
      </c>
      <c r="AB53" s="16" t="str">
        <f t="shared" si="12"/>
        <v/>
      </c>
      <c r="AC53" s="16" t="str">
        <f t="shared" si="13"/>
        <v/>
      </c>
      <c r="AD53" s="16" t="str">
        <f t="shared" si="14"/>
        <v/>
      </c>
      <c r="AE53" s="16" t="str">
        <f t="shared" si="15"/>
        <v/>
      </c>
      <c r="AF53" s="29"/>
      <c r="AG53" s="15" t="str">
        <f t="shared" si="16"/>
        <v/>
      </c>
      <c r="AH53" s="16" t="str">
        <f t="shared" si="17"/>
        <v/>
      </c>
      <c r="AI53" s="16" t="str">
        <f t="shared" si="18"/>
        <v/>
      </c>
      <c r="AJ53" s="16" t="str">
        <f t="shared" si="19"/>
        <v/>
      </c>
      <c r="AK53" s="16" t="str">
        <f t="shared" si="20"/>
        <v/>
      </c>
      <c r="AL53" s="29"/>
      <c r="AM53" s="15" t="str">
        <f t="shared" si="21"/>
        <v/>
      </c>
      <c r="AN53" s="16" t="str">
        <f t="shared" si="22"/>
        <v/>
      </c>
      <c r="AO53" s="16" t="str">
        <f t="shared" si="23"/>
        <v/>
      </c>
      <c r="AP53" s="16" t="str">
        <f t="shared" si="24"/>
        <v/>
      </c>
      <c r="AQ53" s="16" t="str">
        <f t="shared" si="25"/>
        <v/>
      </c>
      <c r="AR53" s="19" t="str">
        <f t="shared" si="26"/>
        <v/>
      </c>
      <c r="AS53" s="27" t="str">
        <f t="shared" si="27"/>
        <v/>
      </c>
      <c r="AT53" s="18" t="str">
        <f t="shared" si="28"/>
        <v/>
      </c>
      <c r="AU53" s="42">
        <v>0</v>
      </c>
      <c r="AV53" s="17">
        <f t="shared" si="31"/>
        <v>0</v>
      </c>
      <c r="AW53" s="18">
        <f t="shared" si="32"/>
        <v>1</v>
      </c>
      <c r="AX53" s="4" t="str">
        <f t="shared" si="33"/>
        <v>=</v>
      </c>
      <c r="AY53" s="42"/>
      <c r="AZ53" s="4" t="str">
        <f t="shared" si="34"/>
        <v/>
      </c>
      <c r="BA53" s="4" t="str">
        <f t="shared" si="35"/>
        <v/>
      </c>
      <c r="BB53" s="29"/>
      <c r="BC53" s="4" t="str">
        <f t="shared" si="29"/>
        <v/>
      </c>
    </row>
    <row r="54" spans="1:55" ht="15" hidden="1">
      <c r="A54" s="54"/>
      <c r="B54" s="54" t="str">
        <f t="shared" si="37"/>
        <v/>
      </c>
      <c r="C54" s="54" t="str">
        <f t="shared" si="38"/>
        <v/>
      </c>
      <c r="D54" s="55" t="str">
        <f t="shared" si="39"/>
        <v/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59"/>
      <c r="Q54" s="54" t="str">
        <f t="shared" si="40"/>
        <v/>
      </c>
      <c r="R54" s="54" t="str">
        <f t="shared" si="41"/>
        <v/>
      </c>
      <c r="S54" s="41"/>
      <c r="T54" s="29"/>
      <c r="U54" s="15" t="str">
        <f t="shared" si="6"/>
        <v/>
      </c>
      <c r="V54" s="16" t="str">
        <f t="shared" si="7"/>
        <v/>
      </c>
      <c r="W54" s="16" t="str">
        <f t="shared" si="8"/>
        <v/>
      </c>
      <c r="X54" s="16" t="str">
        <f t="shared" si="9"/>
        <v/>
      </c>
      <c r="Y54" s="16" t="str">
        <f t="shared" si="10"/>
        <v/>
      </c>
      <c r="Z54" s="29"/>
      <c r="AA54" s="15" t="str">
        <f t="shared" si="11"/>
        <v/>
      </c>
      <c r="AB54" s="16" t="str">
        <f t="shared" si="12"/>
        <v/>
      </c>
      <c r="AC54" s="16" t="str">
        <f t="shared" si="13"/>
        <v/>
      </c>
      <c r="AD54" s="16" t="str">
        <f t="shared" si="14"/>
        <v/>
      </c>
      <c r="AE54" s="16" t="str">
        <f t="shared" si="15"/>
        <v/>
      </c>
      <c r="AF54" s="29"/>
      <c r="AG54" s="15" t="str">
        <f t="shared" si="16"/>
        <v/>
      </c>
      <c r="AH54" s="16" t="str">
        <f t="shared" si="17"/>
        <v/>
      </c>
      <c r="AI54" s="16" t="str">
        <f t="shared" si="18"/>
        <v/>
      </c>
      <c r="AJ54" s="16" t="str">
        <f t="shared" si="19"/>
        <v/>
      </c>
      <c r="AK54" s="16" t="str">
        <f t="shared" si="20"/>
        <v/>
      </c>
      <c r="AL54" s="29"/>
      <c r="AM54" s="15" t="str">
        <f t="shared" si="21"/>
        <v/>
      </c>
      <c r="AN54" s="16" t="str">
        <f t="shared" si="22"/>
        <v/>
      </c>
      <c r="AO54" s="16" t="str">
        <f t="shared" si="23"/>
        <v/>
      </c>
      <c r="AP54" s="16" t="str">
        <f t="shared" si="24"/>
        <v/>
      </c>
      <c r="AQ54" s="16" t="str">
        <f t="shared" si="25"/>
        <v/>
      </c>
      <c r="AR54" s="19" t="str">
        <f t="shared" si="26"/>
        <v/>
      </c>
      <c r="AS54" s="27" t="str">
        <f t="shared" si="27"/>
        <v/>
      </c>
      <c r="AT54" s="18" t="str">
        <f t="shared" si="28"/>
        <v/>
      </c>
      <c r="AU54" s="42">
        <v>0</v>
      </c>
      <c r="AV54" s="17">
        <f t="shared" si="31"/>
        <v>0</v>
      </c>
      <c r="AW54" s="18">
        <f t="shared" si="32"/>
        <v>1</v>
      </c>
      <c r="AX54" s="4" t="str">
        <f t="shared" si="33"/>
        <v>=</v>
      </c>
      <c r="AY54" s="42"/>
      <c r="AZ54" s="4" t="str">
        <f t="shared" si="34"/>
        <v/>
      </c>
      <c r="BA54" s="4" t="str">
        <f t="shared" si="35"/>
        <v/>
      </c>
      <c r="BB54" s="29"/>
      <c r="BC54" s="4" t="str">
        <f t="shared" si="29"/>
        <v/>
      </c>
    </row>
    <row r="55" spans="1:55" ht="14.25" hidden="1">
      <c r="A55" s="4"/>
      <c r="B55" s="4" t="str">
        <f t="shared" si="37"/>
        <v/>
      </c>
      <c r="C55" s="4" t="str">
        <f t="shared" si="38"/>
        <v/>
      </c>
      <c r="D55" s="32" t="str">
        <f t="shared" si="39"/>
        <v/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29"/>
      <c r="Q55" s="4" t="str">
        <f t="shared" si="40"/>
        <v/>
      </c>
      <c r="R55" s="4" t="str">
        <f t="shared" si="41"/>
        <v/>
      </c>
      <c r="S55" s="41"/>
      <c r="T55" s="29"/>
      <c r="U55" s="15" t="str">
        <f t="shared" si="6"/>
        <v/>
      </c>
      <c r="V55" s="16" t="str">
        <f t="shared" si="7"/>
        <v/>
      </c>
      <c r="W55" s="16" t="str">
        <f t="shared" si="8"/>
        <v/>
      </c>
      <c r="X55" s="16" t="str">
        <f t="shared" si="9"/>
        <v/>
      </c>
      <c r="Y55" s="16" t="str">
        <f t="shared" si="10"/>
        <v/>
      </c>
      <c r="Z55" s="29"/>
      <c r="AA55" s="15" t="str">
        <f t="shared" si="11"/>
        <v/>
      </c>
      <c r="AB55" s="16" t="str">
        <f t="shared" si="12"/>
        <v/>
      </c>
      <c r="AC55" s="16" t="str">
        <f t="shared" si="13"/>
        <v/>
      </c>
      <c r="AD55" s="16" t="str">
        <f t="shared" si="14"/>
        <v/>
      </c>
      <c r="AE55" s="16" t="str">
        <f t="shared" si="15"/>
        <v/>
      </c>
      <c r="AF55" s="29"/>
      <c r="AG55" s="15" t="str">
        <f t="shared" si="16"/>
        <v/>
      </c>
      <c r="AH55" s="16" t="str">
        <f t="shared" si="17"/>
        <v/>
      </c>
      <c r="AI55" s="16" t="str">
        <f t="shared" si="18"/>
        <v/>
      </c>
      <c r="AJ55" s="16" t="str">
        <f t="shared" si="19"/>
        <v/>
      </c>
      <c r="AK55" s="16" t="str">
        <f t="shared" si="20"/>
        <v/>
      </c>
      <c r="AL55" s="29"/>
      <c r="AM55" s="15" t="str">
        <f t="shared" si="21"/>
        <v/>
      </c>
      <c r="AN55" s="16" t="str">
        <f t="shared" si="22"/>
        <v/>
      </c>
      <c r="AO55" s="16" t="str">
        <f t="shared" si="23"/>
        <v/>
      </c>
      <c r="AP55" s="16" t="str">
        <f t="shared" si="24"/>
        <v/>
      </c>
      <c r="AQ55" s="16" t="str">
        <f t="shared" si="25"/>
        <v/>
      </c>
      <c r="AR55" s="19" t="str">
        <f t="shared" si="26"/>
        <v/>
      </c>
      <c r="AS55" s="27" t="str">
        <f t="shared" si="27"/>
        <v/>
      </c>
      <c r="AT55" s="18" t="str">
        <f t="shared" si="28"/>
        <v/>
      </c>
      <c r="AU55" s="42">
        <v>0</v>
      </c>
      <c r="AV55" s="17">
        <f t="shared" si="31"/>
        <v>0</v>
      </c>
      <c r="AW55" s="18">
        <f t="shared" si="32"/>
        <v>1</v>
      </c>
      <c r="AX55" s="4" t="str">
        <f t="shared" si="33"/>
        <v>=</v>
      </c>
      <c r="AY55" s="42"/>
      <c r="AZ55" s="4" t="str">
        <f t="shared" si="34"/>
        <v/>
      </c>
      <c r="BA55" s="4" t="str">
        <f t="shared" si="35"/>
        <v/>
      </c>
      <c r="BB55" s="29"/>
      <c r="BC55" s="4" t="str">
        <f t="shared" si="29"/>
        <v/>
      </c>
    </row>
    <row r="56" spans="1:55" hidden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Y56" s="2"/>
      <c r="AC56" s="2"/>
      <c r="AG56" s="2"/>
      <c r="AK56" s="2"/>
      <c r="AM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5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Y57" s="2"/>
      <c r="AC57" s="2"/>
      <c r="AG57" s="2"/>
      <c r="AK57" s="2"/>
      <c r="AM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5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Y58" s="2"/>
      <c r="AC58" s="2"/>
      <c r="AG58" s="2"/>
      <c r="AK58" s="2"/>
      <c r="AM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5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Y59" s="2"/>
      <c r="AC59" s="2"/>
      <c r="AG59" s="2"/>
      <c r="AK59" s="2"/>
      <c r="AM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5">
      <c r="E60" s="2"/>
      <c r="F60" s="2" t="s">
        <v>30</v>
      </c>
      <c r="G60" s="2"/>
      <c r="H60" s="2"/>
      <c r="I60" s="2">
        <f>COUNTA(G10:G55)</f>
        <v>4</v>
      </c>
      <c r="J60" s="2"/>
      <c r="K60" s="2"/>
      <c r="L60" s="2"/>
      <c r="M60" s="2"/>
      <c r="N60" s="2"/>
      <c r="O60" s="2"/>
      <c r="Y60" s="2"/>
      <c r="AC60" s="2"/>
      <c r="AG60" s="2"/>
      <c r="AK60" s="2"/>
      <c r="AM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5">
      <c r="E61" s="2"/>
      <c r="F61" s="2" t="s">
        <v>31</v>
      </c>
      <c r="G61" s="2"/>
      <c r="H61" s="2"/>
      <c r="I61" s="2">
        <f>IF(I60=3,3,IF(I60=4,4,IF(I60=5,5,IF(I60&lt;=10,6,8))))</f>
        <v>4</v>
      </c>
      <c r="J61" s="2"/>
      <c r="K61" s="2"/>
      <c r="L61" s="2"/>
      <c r="M61" s="2"/>
      <c r="N61" s="2"/>
      <c r="O61" s="2"/>
      <c r="Y61" s="2"/>
      <c r="AC61" s="2"/>
      <c r="AG61" s="2"/>
      <c r="AK61" s="2"/>
      <c r="AM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</sheetData>
  <sheetProtection selectLockedCells="1"/>
  <mergeCells count="15">
    <mergeCell ref="AL8:AQ8"/>
    <mergeCell ref="AR8:AT8"/>
    <mergeCell ref="AU8:AX8"/>
    <mergeCell ref="H6:I6"/>
    <mergeCell ref="J8:O8"/>
    <mergeCell ref="Q8:R8"/>
    <mergeCell ref="T8:Y8"/>
    <mergeCell ref="Z8:AE8"/>
    <mergeCell ref="AF8:AK8"/>
    <mergeCell ref="B2:G2"/>
    <mergeCell ref="H2:I2"/>
    <mergeCell ref="B3:G3"/>
    <mergeCell ref="H3:I3"/>
    <mergeCell ref="B4:G4"/>
    <mergeCell ref="H4:I4"/>
  </mergeCells>
  <conditionalFormatting sqref="D10:D55">
    <cfRule type="containsText" dxfId="224" priority="1" operator="containsText" text="FINALE">
      <formula>NOT(ISERROR(SEARCH("FINALE",D10)))</formula>
    </cfRule>
  </conditionalFormatting>
  <pageMargins left="0.78740157480314965" right="0.78740157480314965" top="0.98425196850393704" bottom="0" header="0.51181102362204722" footer="0"/>
  <pageSetup scale="87" orientation="landscape" r:id="rId1"/>
  <headerFooter alignWithMargins="0">
    <oddHeader>&amp;R&amp;G</oddHeader>
    <oddFooter>&amp;L&amp;G&amp;R&amp;D &amp;T</oddFoot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GG44"/>
  <sheetViews>
    <sheetView topLeftCell="B1" zoomScale="70" zoomScaleNormal="70" workbookViewId="0">
      <selection activeCell="H60" sqref="H60"/>
    </sheetView>
  </sheetViews>
  <sheetFormatPr baseColWidth="10" defaultRowHeight="12.75"/>
  <cols>
    <col min="1" max="1" width="3" style="2" hidden="1" customWidth="1"/>
    <col min="2" max="2" width="10.42578125" style="2" customWidth="1"/>
    <col min="3" max="3" width="9.5703125" style="2" hidden="1" customWidth="1"/>
    <col min="4" max="4" width="10.42578125" style="2" customWidth="1"/>
    <col min="5" max="5" width="16.42578125" style="6" customWidth="1"/>
    <col min="6" max="6" width="17.28515625" style="6" bestFit="1" customWidth="1"/>
    <col min="7" max="7" width="15" style="6" bestFit="1" customWidth="1"/>
    <col min="8" max="8" width="13.85546875" style="6" bestFit="1" customWidth="1"/>
    <col min="9" max="9" width="5.28515625" style="6" hidden="1" customWidth="1"/>
    <col min="10" max="14" width="5" style="6" hidden="1" customWidth="1"/>
    <col min="15" max="15" width="10.28515625" style="2" hidden="1" customWidth="1"/>
    <col min="16" max="16" width="8.140625" customWidth="1"/>
    <col min="17" max="17" width="8.85546875" customWidth="1"/>
    <col min="18" max="18" width="6.7109375" customWidth="1"/>
    <col min="19" max="19" width="8.85546875" customWidth="1"/>
    <col min="20" max="25" width="7.85546875" hidden="1" customWidth="1"/>
    <col min="26" max="26" width="7" customWidth="1"/>
    <col min="27" max="28" width="3.28515625" style="2" hidden="1" customWidth="1"/>
    <col min="29" max="29" width="8.140625" customWidth="1"/>
    <col min="30" max="30" width="9.28515625" customWidth="1"/>
    <col min="31" max="31" width="9" customWidth="1"/>
    <col min="32" max="32" width="10.140625" customWidth="1"/>
    <col min="33" max="38" width="7.85546875" hidden="1" customWidth="1"/>
    <col min="39" max="39" width="8.7109375" customWidth="1"/>
  </cols>
  <sheetData>
    <row r="1" spans="1:189">
      <c r="E1" s="2"/>
      <c r="F1" s="2"/>
      <c r="G1" s="2"/>
      <c r="H1" s="2"/>
      <c r="I1" s="2"/>
      <c r="J1" s="2"/>
      <c r="K1" s="2"/>
      <c r="L1" s="2"/>
      <c r="M1" s="2"/>
      <c r="N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189" ht="13.5" thickBot="1">
      <c r="B2" s="116" t="s">
        <v>4</v>
      </c>
      <c r="C2" s="116"/>
      <c r="D2" s="116"/>
      <c r="E2" s="116"/>
      <c r="F2" s="116"/>
      <c r="G2" s="117">
        <v>1</v>
      </c>
      <c r="H2" s="117"/>
      <c r="I2" s="2"/>
      <c r="J2" s="2"/>
      <c r="K2" s="2"/>
      <c r="L2" s="2"/>
      <c r="M2" s="2"/>
      <c r="N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189" ht="13.5" thickBot="1">
      <c r="B3" s="116" t="s">
        <v>5</v>
      </c>
      <c r="C3" s="116"/>
      <c r="D3" s="116"/>
      <c r="E3" s="116"/>
      <c r="F3" s="116"/>
      <c r="G3" s="118" t="s">
        <v>69</v>
      </c>
      <c r="H3" s="117"/>
      <c r="I3" s="2"/>
      <c r="J3" s="2"/>
      <c r="K3" s="2"/>
      <c r="L3" s="2"/>
      <c r="M3" s="2"/>
      <c r="N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189" ht="13.5" thickBot="1">
      <c r="B4" s="116" t="s">
        <v>6</v>
      </c>
      <c r="C4" s="116"/>
      <c r="D4" s="116"/>
      <c r="E4" s="116"/>
      <c r="F4" s="116"/>
      <c r="G4" s="119">
        <v>42672</v>
      </c>
      <c r="H4" s="117"/>
      <c r="I4" s="2"/>
      <c r="J4" s="2"/>
      <c r="K4" s="2"/>
      <c r="L4" s="2"/>
      <c r="M4" s="2"/>
      <c r="N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189">
      <c r="E5" s="2"/>
      <c r="F5" s="2"/>
      <c r="G5" s="2"/>
      <c r="H5" s="2"/>
      <c r="I5" s="2"/>
      <c r="J5" s="2"/>
      <c r="K5" s="2"/>
      <c r="L5" s="2"/>
      <c r="M5" s="2"/>
      <c r="N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189" ht="13.5" thickBot="1">
      <c r="A6" s="65"/>
      <c r="B6" s="43" t="s">
        <v>7</v>
      </c>
      <c r="C6" s="43"/>
      <c r="D6" s="43"/>
      <c r="E6" s="66"/>
      <c r="F6" s="66"/>
      <c r="G6" s="118" t="s">
        <v>77</v>
      </c>
      <c r="H6" s="117"/>
      <c r="I6" s="2"/>
      <c r="J6" s="2"/>
      <c r="K6" s="2"/>
      <c r="L6" s="2"/>
      <c r="M6" s="2"/>
      <c r="N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189" s="6" customFormat="1" ht="18">
      <c r="A7" s="7"/>
      <c r="B7" s="33"/>
      <c r="C7" s="33"/>
      <c r="D7" s="33"/>
      <c r="E7" s="35"/>
      <c r="F7" s="36"/>
      <c r="G7" s="36"/>
      <c r="H7" s="35"/>
      <c r="I7" s="35"/>
      <c r="J7" s="35"/>
      <c r="K7" s="35"/>
      <c r="L7" s="35"/>
      <c r="M7" s="35"/>
      <c r="N7" s="35"/>
      <c r="O7" s="33"/>
      <c r="P7" s="40"/>
      <c r="Q7" s="40"/>
      <c r="R7" s="40"/>
      <c r="S7" s="40"/>
      <c r="T7" s="40"/>
      <c r="U7" s="40"/>
      <c r="V7" s="40"/>
      <c r="W7" s="40"/>
      <c r="X7" s="40"/>
      <c r="Y7" s="40"/>
      <c r="Z7" s="1"/>
      <c r="AA7" s="33"/>
      <c r="AB7" s="33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1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</row>
    <row r="8" spans="1:189" s="2" customFormat="1">
      <c r="A8" s="44"/>
      <c r="B8" s="45"/>
      <c r="C8" s="45"/>
      <c r="D8" s="45"/>
      <c r="E8" s="45"/>
      <c r="F8" s="45"/>
      <c r="G8" s="45"/>
      <c r="H8" s="46"/>
      <c r="I8" s="128" t="s">
        <v>32</v>
      </c>
      <c r="J8" s="129"/>
      <c r="K8" s="129"/>
      <c r="L8" s="129"/>
      <c r="M8" s="129"/>
      <c r="N8" s="130"/>
      <c r="O8" s="47" t="s">
        <v>8</v>
      </c>
      <c r="P8" s="127" t="s">
        <v>56</v>
      </c>
      <c r="Q8" s="127"/>
      <c r="R8" s="127"/>
      <c r="S8" s="127"/>
      <c r="T8" s="67"/>
      <c r="U8" s="67"/>
      <c r="V8" s="67"/>
      <c r="W8" s="67"/>
      <c r="X8" s="67"/>
      <c r="Y8" s="67"/>
      <c r="Z8" s="1"/>
      <c r="AA8" s="132" t="s">
        <v>9</v>
      </c>
      <c r="AB8" s="132"/>
      <c r="AC8" s="127" t="s">
        <v>15</v>
      </c>
      <c r="AD8" s="127"/>
      <c r="AE8" s="127"/>
      <c r="AF8" s="127"/>
      <c r="AG8" s="67"/>
      <c r="AH8" s="67"/>
      <c r="AI8" s="67"/>
      <c r="AJ8" s="67"/>
      <c r="AK8" s="67"/>
      <c r="AL8" s="67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</row>
    <row r="9" spans="1:189" s="2" customFormat="1" ht="27" customHeight="1">
      <c r="A9" s="48" t="s">
        <v>2</v>
      </c>
      <c r="B9" s="63" t="s">
        <v>1</v>
      </c>
      <c r="C9" s="49" t="s">
        <v>43</v>
      </c>
      <c r="D9" s="49" t="s">
        <v>29</v>
      </c>
      <c r="E9" s="51" t="s">
        <v>34</v>
      </c>
      <c r="F9" s="52" t="s">
        <v>3</v>
      </c>
      <c r="G9" s="52" t="s">
        <v>33</v>
      </c>
      <c r="H9" s="52" t="s">
        <v>10</v>
      </c>
      <c r="I9" s="52" t="s">
        <v>44</v>
      </c>
      <c r="J9" s="52" t="s">
        <v>45</v>
      </c>
      <c r="K9" s="52" t="s">
        <v>46</v>
      </c>
      <c r="L9" s="52" t="s">
        <v>47</v>
      </c>
      <c r="M9" s="52" t="s">
        <v>48</v>
      </c>
      <c r="N9" s="52" t="s">
        <v>49</v>
      </c>
      <c r="O9" s="53" t="s">
        <v>11</v>
      </c>
      <c r="P9" s="61" t="s">
        <v>35</v>
      </c>
      <c r="Q9" s="61" t="s">
        <v>36</v>
      </c>
      <c r="R9" s="61" t="s">
        <v>37</v>
      </c>
      <c r="S9" s="61" t="s">
        <v>38</v>
      </c>
      <c r="T9" s="61" t="s">
        <v>39</v>
      </c>
      <c r="U9" s="61" t="s">
        <v>40</v>
      </c>
      <c r="V9" s="61" t="s">
        <v>41</v>
      </c>
      <c r="W9" s="61" t="s">
        <v>42</v>
      </c>
      <c r="X9" s="61" t="s">
        <v>50</v>
      </c>
      <c r="Y9" s="61" t="s">
        <v>51</v>
      </c>
      <c r="Z9" s="85" t="s">
        <v>20</v>
      </c>
      <c r="AA9" s="63" t="s">
        <v>52</v>
      </c>
      <c r="AB9" s="63" t="s">
        <v>53</v>
      </c>
      <c r="AC9" s="61" t="s">
        <v>57</v>
      </c>
      <c r="AD9" s="61" t="s">
        <v>58</v>
      </c>
      <c r="AE9" s="61" t="s">
        <v>59</v>
      </c>
      <c r="AF9" s="61" t="s">
        <v>60</v>
      </c>
      <c r="AG9" s="61" t="s">
        <v>61</v>
      </c>
      <c r="AH9" s="61" t="s">
        <v>62</v>
      </c>
      <c r="AI9" s="61" t="s">
        <v>63</v>
      </c>
      <c r="AJ9" s="61" t="s">
        <v>64</v>
      </c>
      <c r="AK9" s="61" t="s">
        <v>65</v>
      </c>
      <c r="AL9" s="61" t="s">
        <v>66</v>
      </c>
      <c r="AM9" s="89" t="s">
        <v>67</v>
      </c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</row>
    <row r="10" spans="1:189" ht="15" customHeight="1">
      <c r="A10" s="54" t="e">
        <f>IF(#REF!&gt;0,ROW()-3,"")</f>
        <v>#REF!</v>
      </c>
      <c r="B10" s="68">
        <f>IF(AM10="",Z10,AM10)</f>
        <v>1</v>
      </c>
      <c r="C10" s="54" t="str">
        <f>IF(B10="","",IF(COUNTIF($B$10:$B$90,B10)&gt;1, "=", ""))</f>
        <v/>
      </c>
      <c r="D10" s="55" t="str">
        <f>IF(Z10&lt;=H$44,"FINALE","")</f>
        <v>FINALE</v>
      </c>
      <c r="E10" s="108" t="s">
        <v>212</v>
      </c>
      <c r="F10" s="108" t="s">
        <v>213</v>
      </c>
      <c r="G10" s="105">
        <v>171</v>
      </c>
      <c r="H10" s="107"/>
      <c r="I10" s="78"/>
      <c r="J10" s="78"/>
      <c r="K10" s="78"/>
      <c r="L10" s="78"/>
      <c r="M10" s="78"/>
      <c r="N10" s="78"/>
      <c r="O10" s="94" t="str">
        <f>IF(SUM(I10:N10)=0,"",SUM(I10:N10))</f>
        <v/>
      </c>
      <c r="P10" s="86">
        <v>3</v>
      </c>
      <c r="Q10" s="86">
        <v>5</v>
      </c>
      <c r="R10" s="86">
        <v>5</v>
      </c>
      <c r="S10" s="86">
        <v>6</v>
      </c>
      <c r="T10" s="62">
        <f>IF(P10="",0,P10*10000)</f>
        <v>30000</v>
      </c>
      <c r="U10" s="62">
        <f>IF(Q10="",0,Q10*100)</f>
        <v>500</v>
      </c>
      <c r="V10" s="62">
        <f>IF(R10="",0,R10*10)</f>
        <v>50</v>
      </c>
      <c r="W10" s="62">
        <f>IF(S10="",0,S10*1)</f>
        <v>6</v>
      </c>
      <c r="X10" s="62">
        <f>T10-U10+V10-W10</f>
        <v>29544</v>
      </c>
      <c r="Y10" s="62"/>
      <c r="Z10" s="27">
        <f>IF(X10=0,"",RANK(X10,X$10:X$31,0))</f>
        <v>1</v>
      </c>
      <c r="AA10" s="68" t="str">
        <f>IF(O10="", "", RANK(O10,$O$10:$O$91,0))</f>
        <v/>
      </c>
      <c r="AB10" s="54" t="str">
        <f>IF(AA10="","",IF(COUNTIF($AA$10:$AA$91,AA10)&gt;1, "=", ""))</f>
        <v/>
      </c>
      <c r="AC10" s="86">
        <v>1</v>
      </c>
      <c r="AD10" s="86">
        <v>1</v>
      </c>
      <c r="AE10" s="86">
        <v>2</v>
      </c>
      <c r="AF10" s="86">
        <v>2</v>
      </c>
      <c r="AG10" s="62">
        <f t="shared" ref="AG10:AG40" si="0">IF(AC10="",0,AC10*10000)</f>
        <v>10000</v>
      </c>
      <c r="AH10" s="62">
        <f>IF(AD10="",0,AD10*100)</f>
        <v>100</v>
      </c>
      <c r="AI10" s="62">
        <f>IF(AE10="",0,AE10*10)</f>
        <v>20</v>
      </c>
      <c r="AJ10" s="62">
        <f>IF(AF10="",0,AF10*1)</f>
        <v>2</v>
      </c>
      <c r="AK10" s="62">
        <f>AG10-AH10+AI10-AJ10</f>
        <v>9918</v>
      </c>
      <c r="AL10" s="62"/>
      <c r="AM10" s="90">
        <f t="shared" ref="AM10:AM40" si="1">IF(AK10=0,"",RANK(AK10,AK$10:AK$30,AL100))</f>
        <v>1</v>
      </c>
    </row>
    <row r="11" spans="1:189" ht="15" customHeight="1">
      <c r="A11" s="54"/>
      <c r="B11" s="68">
        <f>IF(AM11="",Z11,AM11)</f>
        <v>2</v>
      </c>
      <c r="C11" s="54" t="str">
        <f>IF(B11="","",IF(COUNTIF($B$10:$B$90,B11)&gt;1, "=", ""))</f>
        <v/>
      </c>
      <c r="D11" s="55" t="str">
        <f>IF(Z11&lt;=H$44,"FINALE","")</f>
        <v>FINALE</v>
      </c>
      <c r="E11" s="104" t="s">
        <v>210</v>
      </c>
      <c r="F11" s="104" t="s">
        <v>211</v>
      </c>
      <c r="G11" s="105">
        <v>161</v>
      </c>
      <c r="H11" s="105" t="s">
        <v>106</v>
      </c>
      <c r="I11" s="78"/>
      <c r="J11" s="78"/>
      <c r="K11" s="78"/>
      <c r="L11" s="78"/>
      <c r="M11" s="78"/>
      <c r="N11" s="78"/>
      <c r="O11" s="94" t="str">
        <f>IF(SUM(I11:N11)=0,"",SUM(I11:N11))</f>
        <v/>
      </c>
      <c r="P11" s="86">
        <v>1</v>
      </c>
      <c r="Q11" s="86">
        <v>1</v>
      </c>
      <c r="R11" s="86">
        <v>3</v>
      </c>
      <c r="S11" s="86">
        <v>4</v>
      </c>
      <c r="T11" s="62">
        <f>IF(P11="",0,P11*10000)</f>
        <v>10000</v>
      </c>
      <c r="U11" s="62">
        <f>IF(Q11="",0,Q11*100)</f>
        <v>100</v>
      </c>
      <c r="V11" s="62">
        <f>IF(R11="",0,R11*10)</f>
        <v>30</v>
      </c>
      <c r="W11" s="62">
        <f>IF(S11="",0,S11*1)</f>
        <v>4</v>
      </c>
      <c r="X11" s="62">
        <f>T11-U11+V11-W11</f>
        <v>9926</v>
      </c>
      <c r="Y11" s="62"/>
      <c r="Z11" s="27">
        <f>IF(X11=0,"",RANK(X11,X$10:X$31,0))</f>
        <v>2</v>
      </c>
      <c r="AA11" s="68" t="str">
        <f>IF(O11="", "", RANK(O11,$O$10:$O$91,0))</f>
        <v/>
      </c>
      <c r="AB11" s="54" t="str">
        <f>IF(AA11="","",IF(COUNTIF($AA$10:$AA$91,AA11)&gt;1, "=", ""))</f>
        <v/>
      </c>
      <c r="AC11" s="86">
        <v>1</v>
      </c>
      <c r="AD11" s="86">
        <v>3</v>
      </c>
      <c r="AE11" s="86">
        <v>3</v>
      </c>
      <c r="AF11" s="86">
        <v>5</v>
      </c>
      <c r="AG11" s="62">
        <f t="shared" si="0"/>
        <v>10000</v>
      </c>
      <c r="AH11" s="62">
        <f>IF(AD11="",0,AD11*100)</f>
        <v>300</v>
      </c>
      <c r="AI11" s="62">
        <f>IF(AE11="",0,AE11*10)</f>
        <v>30</v>
      </c>
      <c r="AJ11" s="62">
        <f>IF(AF11="",0,AF11*1)</f>
        <v>5</v>
      </c>
      <c r="AK11" s="62">
        <f>AG11-AH11+AI11-AJ11</f>
        <v>9725</v>
      </c>
      <c r="AL11" s="62"/>
      <c r="AM11" s="90">
        <f t="shared" si="1"/>
        <v>2</v>
      </c>
    </row>
    <row r="12" spans="1:189" ht="15" hidden="1" customHeight="1">
      <c r="A12" s="54" t="e">
        <f>IF(#REF!&gt;0,ROW()-3,"")</f>
        <v>#REF!</v>
      </c>
      <c r="B12" s="68" t="str">
        <f t="shared" ref="B12:B40" si="2">IF(AM12="",Z12,AM12)</f>
        <v/>
      </c>
      <c r="C12" s="54" t="str">
        <f t="shared" ref="C12:C40" si="3">IF(B12="","",IF(COUNTIF($B$10:$B$90,B12)&gt;1, "=", ""))</f>
        <v/>
      </c>
      <c r="D12" s="55" t="str">
        <f t="shared" ref="D12:D40" si="4">IF(Z12&lt;=H$44,"FINALE","")</f>
        <v/>
      </c>
      <c r="E12" s="91"/>
      <c r="F12" s="92"/>
      <c r="G12" s="92"/>
      <c r="H12" s="93"/>
      <c r="I12" s="78"/>
      <c r="J12" s="78"/>
      <c r="K12" s="78"/>
      <c r="L12" s="78"/>
      <c r="M12" s="78"/>
      <c r="N12" s="78"/>
      <c r="O12" s="94" t="str">
        <f t="shared" ref="O12:O40" si="5">IF(SUM(I12:N12)=0,"",SUM(I12:N12))</f>
        <v/>
      </c>
      <c r="P12" s="86"/>
      <c r="Q12" s="86"/>
      <c r="R12" s="86"/>
      <c r="S12" s="86"/>
      <c r="T12" s="62">
        <f t="shared" ref="T12:T40" si="6">IF(P12="",0,P12*10000)</f>
        <v>0</v>
      </c>
      <c r="U12" s="62">
        <f t="shared" ref="U12:U40" si="7">IF(Q12="",0,Q12*100)</f>
        <v>0</v>
      </c>
      <c r="V12" s="62">
        <f t="shared" ref="V12:V40" si="8">IF(R12="",0,R12*10)</f>
        <v>0</v>
      </c>
      <c r="W12" s="62">
        <f t="shared" ref="W12:W40" si="9">IF(S12="",0,S12*1)</f>
        <v>0</v>
      </c>
      <c r="X12" s="62">
        <f t="shared" ref="X12:X40" si="10">T12-U12+V12-W12</f>
        <v>0</v>
      </c>
      <c r="Y12" s="62"/>
      <c r="Z12" s="27" t="str">
        <f t="shared" ref="Z12:Z40" si="11">IF(X12=0,"",RANK(X12,X$10:X$31,0))</f>
        <v/>
      </c>
      <c r="AA12" s="68" t="str">
        <f t="shared" ref="AA12:AA40" si="12">IF(O12="", "", RANK(O12,$O$10:$O$91,0))</f>
        <v/>
      </c>
      <c r="AB12" s="54" t="str">
        <f t="shared" ref="AB12:AB40" si="13">IF(AA12="","",IF(COUNTIF($AA$10:$AA$91,AA12)&gt;1, "=", ""))</f>
        <v/>
      </c>
      <c r="AC12" s="86"/>
      <c r="AD12" s="86"/>
      <c r="AE12" s="86"/>
      <c r="AF12" s="86"/>
      <c r="AG12" s="62">
        <f t="shared" si="0"/>
        <v>0</v>
      </c>
      <c r="AH12" s="62">
        <f t="shared" ref="AH12:AH40" si="14">IF(AD12="",0,AD12*100)</f>
        <v>0</v>
      </c>
      <c r="AI12" s="62">
        <f t="shared" ref="AI12:AI40" si="15">IF(AE12="",0,AE12*10)</f>
        <v>0</v>
      </c>
      <c r="AJ12" s="62">
        <f t="shared" ref="AJ12:AJ40" si="16">IF(AF12="",0,AF12*1)</f>
        <v>0</v>
      </c>
      <c r="AK12" s="62">
        <f t="shared" ref="AK12:AK40" si="17">AG12-AH12+AI12-AJ12</f>
        <v>0</v>
      </c>
      <c r="AL12" s="62"/>
      <c r="AM12" s="90" t="str">
        <f t="shared" si="1"/>
        <v/>
      </c>
    </row>
    <row r="13" spans="1:189" ht="15" hidden="1" customHeight="1">
      <c r="A13" s="54" t="e">
        <f>IF(#REF!&gt;0,ROW()-3,"")</f>
        <v>#REF!</v>
      </c>
      <c r="B13" s="68" t="str">
        <f t="shared" si="2"/>
        <v/>
      </c>
      <c r="C13" s="54" t="str">
        <f t="shared" si="3"/>
        <v/>
      </c>
      <c r="D13" s="55" t="str">
        <f t="shared" si="4"/>
        <v/>
      </c>
      <c r="E13" s="91"/>
      <c r="F13" s="92"/>
      <c r="G13" s="92"/>
      <c r="H13" s="93"/>
      <c r="I13" s="78"/>
      <c r="J13" s="78"/>
      <c r="K13" s="78"/>
      <c r="L13" s="78"/>
      <c r="M13" s="78"/>
      <c r="N13" s="78"/>
      <c r="O13" s="94" t="str">
        <f t="shared" si="5"/>
        <v/>
      </c>
      <c r="P13" s="86"/>
      <c r="Q13" s="86"/>
      <c r="R13" s="86"/>
      <c r="S13" s="86"/>
      <c r="T13" s="62">
        <f t="shared" si="6"/>
        <v>0</v>
      </c>
      <c r="U13" s="62">
        <f t="shared" si="7"/>
        <v>0</v>
      </c>
      <c r="V13" s="62">
        <f t="shared" si="8"/>
        <v>0</v>
      </c>
      <c r="W13" s="62">
        <f t="shared" si="9"/>
        <v>0</v>
      </c>
      <c r="X13" s="62">
        <f t="shared" si="10"/>
        <v>0</v>
      </c>
      <c r="Y13" s="62"/>
      <c r="Z13" s="27" t="str">
        <f t="shared" si="11"/>
        <v/>
      </c>
      <c r="AA13" s="68" t="str">
        <f t="shared" si="12"/>
        <v/>
      </c>
      <c r="AB13" s="54" t="str">
        <f t="shared" si="13"/>
        <v/>
      </c>
      <c r="AC13" s="86"/>
      <c r="AD13" s="86"/>
      <c r="AE13" s="86"/>
      <c r="AF13" s="86"/>
      <c r="AG13" s="62">
        <f t="shared" si="0"/>
        <v>0</v>
      </c>
      <c r="AH13" s="62">
        <f t="shared" si="14"/>
        <v>0</v>
      </c>
      <c r="AI13" s="62">
        <f t="shared" si="15"/>
        <v>0</v>
      </c>
      <c r="AJ13" s="62">
        <f t="shared" si="16"/>
        <v>0</v>
      </c>
      <c r="AK13" s="62">
        <f t="shared" si="17"/>
        <v>0</v>
      </c>
      <c r="AL13" s="62"/>
      <c r="AM13" s="90" t="str">
        <f t="shared" si="1"/>
        <v/>
      </c>
    </row>
    <row r="14" spans="1:189" ht="15" hidden="1" customHeight="1">
      <c r="A14" s="54" t="e">
        <f>IF(#REF!&gt;0,ROW()-3,"")</f>
        <v>#REF!</v>
      </c>
      <c r="B14" s="68" t="str">
        <f t="shared" si="2"/>
        <v/>
      </c>
      <c r="C14" s="54" t="str">
        <f t="shared" si="3"/>
        <v/>
      </c>
      <c r="D14" s="55" t="str">
        <f t="shared" si="4"/>
        <v/>
      </c>
      <c r="E14" s="91"/>
      <c r="F14" s="92"/>
      <c r="G14" s="92"/>
      <c r="H14" s="93"/>
      <c r="I14" s="78"/>
      <c r="J14" s="78"/>
      <c r="K14" s="78"/>
      <c r="L14" s="78"/>
      <c r="M14" s="78"/>
      <c r="N14" s="78"/>
      <c r="O14" s="94" t="str">
        <f t="shared" si="5"/>
        <v/>
      </c>
      <c r="P14" s="86"/>
      <c r="Q14" s="86"/>
      <c r="R14" s="86"/>
      <c r="S14" s="86"/>
      <c r="T14" s="62">
        <f t="shared" si="6"/>
        <v>0</v>
      </c>
      <c r="U14" s="62">
        <f t="shared" si="7"/>
        <v>0</v>
      </c>
      <c r="V14" s="62">
        <f t="shared" si="8"/>
        <v>0</v>
      </c>
      <c r="W14" s="62">
        <f t="shared" si="9"/>
        <v>0</v>
      </c>
      <c r="X14" s="62">
        <f t="shared" si="10"/>
        <v>0</v>
      </c>
      <c r="Y14" s="62"/>
      <c r="Z14" s="27" t="str">
        <f t="shared" si="11"/>
        <v/>
      </c>
      <c r="AA14" s="68" t="str">
        <f t="shared" si="12"/>
        <v/>
      </c>
      <c r="AB14" s="54" t="str">
        <f t="shared" si="13"/>
        <v/>
      </c>
      <c r="AC14" s="86"/>
      <c r="AD14" s="86"/>
      <c r="AE14" s="86"/>
      <c r="AF14" s="86"/>
      <c r="AG14" s="62">
        <f t="shared" si="0"/>
        <v>0</v>
      </c>
      <c r="AH14" s="62">
        <f t="shared" si="14"/>
        <v>0</v>
      </c>
      <c r="AI14" s="62">
        <f t="shared" si="15"/>
        <v>0</v>
      </c>
      <c r="AJ14" s="62">
        <f t="shared" si="16"/>
        <v>0</v>
      </c>
      <c r="AK14" s="62">
        <f t="shared" si="17"/>
        <v>0</v>
      </c>
      <c r="AL14" s="62"/>
      <c r="AM14" s="90" t="str">
        <f t="shared" si="1"/>
        <v/>
      </c>
    </row>
    <row r="15" spans="1:189" ht="15" hidden="1" customHeight="1">
      <c r="A15" s="54" t="e">
        <f>IF(#REF!&gt;0,ROW()-3,"")</f>
        <v>#REF!</v>
      </c>
      <c r="B15" s="68" t="str">
        <f t="shared" si="2"/>
        <v/>
      </c>
      <c r="C15" s="54" t="str">
        <f t="shared" si="3"/>
        <v/>
      </c>
      <c r="D15" s="55" t="str">
        <f t="shared" si="4"/>
        <v/>
      </c>
      <c r="E15" s="91"/>
      <c r="F15" s="92"/>
      <c r="G15" s="92"/>
      <c r="H15" s="93"/>
      <c r="I15" s="78"/>
      <c r="J15" s="78"/>
      <c r="K15" s="78"/>
      <c r="L15" s="78"/>
      <c r="M15" s="78"/>
      <c r="N15" s="78"/>
      <c r="O15" s="94" t="str">
        <f t="shared" si="5"/>
        <v/>
      </c>
      <c r="P15" s="86"/>
      <c r="Q15" s="86"/>
      <c r="R15" s="86"/>
      <c r="S15" s="86"/>
      <c r="T15" s="62">
        <f t="shared" si="6"/>
        <v>0</v>
      </c>
      <c r="U15" s="62">
        <f t="shared" si="7"/>
        <v>0</v>
      </c>
      <c r="V15" s="62">
        <f t="shared" si="8"/>
        <v>0</v>
      </c>
      <c r="W15" s="62">
        <f t="shared" si="9"/>
        <v>0</v>
      </c>
      <c r="X15" s="62">
        <f t="shared" si="10"/>
        <v>0</v>
      </c>
      <c r="Y15" s="62"/>
      <c r="Z15" s="27" t="str">
        <f t="shared" si="11"/>
        <v/>
      </c>
      <c r="AA15" s="68" t="str">
        <f t="shared" si="12"/>
        <v/>
      </c>
      <c r="AB15" s="54" t="str">
        <f t="shared" si="13"/>
        <v/>
      </c>
      <c r="AC15" s="86"/>
      <c r="AD15" s="86"/>
      <c r="AE15" s="86"/>
      <c r="AF15" s="86"/>
      <c r="AG15" s="62">
        <f t="shared" si="0"/>
        <v>0</v>
      </c>
      <c r="AH15" s="62">
        <f t="shared" si="14"/>
        <v>0</v>
      </c>
      <c r="AI15" s="62">
        <f t="shared" si="15"/>
        <v>0</v>
      </c>
      <c r="AJ15" s="62">
        <f t="shared" si="16"/>
        <v>0</v>
      </c>
      <c r="AK15" s="62">
        <f t="shared" si="17"/>
        <v>0</v>
      </c>
      <c r="AL15" s="62"/>
      <c r="AM15" s="90" t="str">
        <f t="shared" si="1"/>
        <v/>
      </c>
    </row>
    <row r="16" spans="1:189" ht="15" hidden="1" customHeight="1">
      <c r="A16" s="54" t="e">
        <f>IF(#REF!&gt;0,ROW()-3,"")</f>
        <v>#REF!</v>
      </c>
      <c r="B16" s="68" t="str">
        <f t="shared" si="2"/>
        <v/>
      </c>
      <c r="C16" s="54" t="str">
        <f t="shared" si="3"/>
        <v/>
      </c>
      <c r="D16" s="55" t="str">
        <f t="shared" si="4"/>
        <v/>
      </c>
      <c r="E16" s="91"/>
      <c r="F16" s="92"/>
      <c r="G16" s="92"/>
      <c r="H16" s="93"/>
      <c r="I16" s="78"/>
      <c r="J16" s="78"/>
      <c r="K16" s="78"/>
      <c r="L16" s="78"/>
      <c r="M16" s="78"/>
      <c r="N16" s="78"/>
      <c r="O16" s="94" t="str">
        <f t="shared" si="5"/>
        <v/>
      </c>
      <c r="P16" s="86"/>
      <c r="Q16" s="86"/>
      <c r="R16" s="86"/>
      <c r="S16" s="86"/>
      <c r="T16" s="62">
        <f t="shared" si="6"/>
        <v>0</v>
      </c>
      <c r="U16" s="62">
        <f t="shared" si="7"/>
        <v>0</v>
      </c>
      <c r="V16" s="62">
        <f t="shared" si="8"/>
        <v>0</v>
      </c>
      <c r="W16" s="62">
        <f t="shared" si="9"/>
        <v>0</v>
      </c>
      <c r="X16" s="62">
        <f t="shared" si="10"/>
        <v>0</v>
      </c>
      <c r="Y16" s="62"/>
      <c r="Z16" s="27" t="str">
        <f t="shared" si="11"/>
        <v/>
      </c>
      <c r="AA16" s="68" t="str">
        <f t="shared" si="12"/>
        <v/>
      </c>
      <c r="AB16" s="54" t="str">
        <f t="shared" si="13"/>
        <v/>
      </c>
      <c r="AC16" s="86"/>
      <c r="AD16" s="86"/>
      <c r="AE16" s="86"/>
      <c r="AF16" s="86"/>
      <c r="AG16" s="62">
        <f t="shared" si="0"/>
        <v>0</v>
      </c>
      <c r="AH16" s="62">
        <f t="shared" si="14"/>
        <v>0</v>
      </c>
      <c r="AI16" s="62">
        <f t="shared" si="15"/>
        <v>0</v>
      </c>
      <c r="AJ16" s="62">
        <f t="shared" si="16"/>
        <v>0</v>
      </c>
      <c r="AK16" s="62">
        <f t="shared" si="17"/>
        <v>0</v>
      </c>
      <c r="AL16" s="62"/>
      <c r="AM16" s="90" t="str">
        <f t="shared" si="1"/>
        <v/>
      </c>
    </row>
    <row r="17" spans="1:39" ht="15" hidden="1">
      <c r="A17" s="54" t="e">
        <f>IF(#REF!&gt;0,ROW()-3,"")</f>
        <v>#REF!</v>
      </c>
      <c r="B17" s="68" t="str">
        <f t="shared" si="2"/>
        <v/>
      </c>
      <c r="C17" s="54" t="str">
        <f t="shared" si="3"/>
        <v/>
      </c>
      <c r="D17" s="55" t="str">
        <f t="shared" si="4"/>
        <v/>
      </c>
      <c r="E17" s="91"/>
      <c r="F17" s="92"/>
      <c r="G17" s="92"/>
      <c r="H17" s="93"/>
      <c r="I17" s="78"/>
      <c r="J17" s="78"/>
      <c r="K17" s="78"/>
      <c r="L17" s="78"/>
      <c r="M17" s="78"/>
      <c r="N17" s="78"/>
      <c r="O17" s="94" t="str">
        <f t="shared" si="5"/>
        <v/>
      </c>
      <c r="P17" s="86"/>
      <c r="Q17" s="86"/>
      <c r="R17" s="86"/>
      <c r="S17" s="86"/>
      <c r="T17" s="62">
        <f t="shared" si="6"/>
        <v>0</v>
      </c>
      <c r="U17" s="62">
        <f t="shared" si="7"/>
        <v>0</v>
      </c>
      <c r="V17" s="62">
        <f t="shared" si="8"/>
        <v>0</v>
      </c>
      <c r="W17" s="62">
        <f t="shared" si="9"/>
        <v>0</v>
      </c>
      <c r="X17" s="62">
        <f t="shared" si="10"/>
        <v>0</v>
      </c>
      <c r="Y17" s="62"/>
      <c r="Z17" s="27" t="str">
        <f t="shared" si="11"/>
        <v/>
      </c>
      <c r="AA17" s="68" t="str">
        <f t="shared" si="12"/>
        <v/>
      </c>
      <c r="AB17" s="54" t="str">
        <f t="shared" si="13"/>
        <v/>
      </c>
      <c r="AC17" s="86"/>
      <c r="AD17" s="86"/>
      <c r="AE17" s="86"/>
      <c r="AF17" s="86"/>
      <c r="AG17" s="62">
        <f t="shared" si="0"/>
        <v>0</v>
      </c>
      <c r="AH17" s="62">
        <f t="shared" si="14"/>
        <v>0</v>
      </c>
      <c r="AI17" s="62">
        <f t="shared" si="15"/>
        <v>0</v>
      </c>
      <c r="AJ17" s="62">
        <f t="shared" si="16"/>
        <v>0</v>
      </c>
      <c r="AK17" s="62">
        <f t="shared" si="17"/>
        <v>0</v>
      </c>
      <c r="AL17" s="62"/>
      <c r="AM17" s="90" t="str">
        <f t="shared" si="1"/>
        <v/>
      </c>
    </row>
    <row r="18" spans="1:39" ht="15" hidden="1">
      <c r="A18" s="54" t="e">
        <f>IF(#REF!&gt;0,ROW()-3,"")</f>
        <v>#REF!</v>
      </c>
      <c r="B18" s="68" t="str">
        <f t="shared" si="2"/>
        <v/>
      </c>
      <c r="C18" s="54" t="str">
        <f t="shared" si="3"/>
        <v/>
      </c>
      <c r="D18" s="55" t="str">
        <f t="shared" si="4"/>
        <v/>
      </c>
      <c r="E18" s="91"/>
      <c r="F18" s="92"/>
      <c r="G18" s="92"/>
      <c r="H18" s="93"/>
      <c r="I18" s="78"/>
      <c r="J18" s="78"/>
      <c r="K18" s="78"/>
      <c r="L18" s="78"/>
      <c r="M18" s="78"/>
      <c r="N18" s="78"/>
      <c r="O18" s="94" t="str">
        <f t="shared" si="5"/>
        <v/>
      </c>
      <c r="P18" s="86"/>
      <c r="Q18" s="86"/>
      <c r="R18" s="86"/>
      <c r="S18" s="86"/>
      <c r="T18" s="62">
        <f t="shared" si="6"/>
        <v>0</v>
      </c>
      <c r="U18" s="62">
        <f t="shared" si="7"/>
        <v>0</v>
      </c>
      <c r="V18" s="62">
        <f t="shared" si="8"/>
        <v>0</v>
      </c>
      <c r="W18" s="62">
        <f t="shared" si="9"/>
        <v>0</v>
      </c>
      <c r="X18" s="62">
        <f t="shared" si="10"/>
        <v>0</v>
      </c>
      <c r="Y18" s="62"/>
      <c r="Z18" s="27" t="str">
        <f t="shared" si="11"/>
        <v/>
      </c>
      <c r="AA18" s="68" t="str">
        <f t="shared" si="12"/>
        <v/>
      </c>
      <c r="AB18" s="54" t="str">
        <f t="shared" si="13"/>
        <v/>
      </c>
      <c r="AC18" s="86"/>
      <c r="AD18" s="86"/>
      <c r="AE18" s="86"/>
      <c r="AF18" s="86"/>
      <c r="AG18" s="62">
        <f t="shared" si="0"/>
        <v>0</v>
      </c>
      <c r="AH18" s="62">
        <f t="shared" si="14"/>
        <v>0</v>
      </c>
      <c r="AI18" s="62">
        <f t="shared" si="15"/>
        <v>0</v>
      </c>
      <c r="AJ18" s="62">
        <f t="shared" si="16"/>
        <v>0</v>
      </c>
      <c r="AK18" s="62">
        <f t="shared" si="17"/>
        <v>0</v>
      </c>
      <c r="AL18" s="62"/>
      <c r="AM18" s="90" t="str">
        <f t="shared" si="1"/>
        <v/>
      </c>
    </row>
    <row r="19" spans="1:39" ht="15" hidden="1">
      <c r="A19" s="54" t="e">
        <f>IF(#REF!&gt;0,ROW()-3,"")</f>
        <v>#REF!</v>
      </c>
      <c r="B19" s="68" t="str">
        <f t="shared" si="2"/>
        <v/>
      </c>
      <c r="C19" s="54" t="str">
        <f t="shared" si="3"/>
        <v/>
      </c>
      <c r="D19" s="55" t="str">
        <f t="shared" si="4"/>
        <v/>
      </c>
      <c r="E19" s="91"/>
      <c r="F19" s="92"/>
      <c r="G19" s="92"/>
      <c r="H19" s="93"/>
      <c r="I19" s="78"/>
      <c r="J19" s="78"/>
      <c r="K19" s="78"/>
      <c r="L19" s="78"/>
      <c r="M19" s="78"/>
      <c r="N19" s="78"/>
      <c r="O19" s="94" t="str">
        <f t="shared" si="5"/>
        <v/>
      </c>
      <c r="P19" s="86"/>
      <c r="Q19" s="86"/>
      <c r="R19" s="86"/>
      <c r="S19" s="86"/>
      <c r="T19" s="62">
        <f t="shared" si="6"/>
        <v>0</v>
      </c>
      <c r="U19" s="62">
        <f t="shared" si="7"/>
        <v>0</v>
      </c>
      <c r="V19" s="62">
        <f t="shared" si="8"/>
        <v>0</v>
      </c>
      <c r="W19" s="62">
        <f t="shared" si="9"/>
        <v>0</v>
      </c>
      <c r="X19" s="62">
        <f t="shared" si="10"/>
        <v>0</v>
      </c>
      <c r="Y19" s="62"/>
      <c r="Z19" s="27" t="str">
        <f t="shared" si="11"/>
        <v/>
      </c>
      <c r="AA19" s="68" t="str">
        <f t="shared" si="12"/>
        <v/>
      </c>
      <c r="AB19" s="54" t="str">
        <f t="shared" si="13"/>
        <v/>
      </c>
      <c r="AC19" s="86"/>
      <c r="AD19" s="86"/>
      <c r="AE19" s="86"/>
      <c r="AF19" s="86"/>
      <c r="AG19" s="62">
        <f t="shared" si="0"/>
        <v>0</v>
      </c>
      <c r="AH19" s="62">
        <f t="shared" si="14"/>
        <v>0</v>
      </c>
      <c r="AI19" s="62">
        <f t="shared" si="15"/>
        <v>0</v>
      </c>
      <c r="AJ19" s="62">
        <f t="shared" si="16"/>
        <v>0</v>
      </c>
      <c r="AK19" s="62">
        <f t="shared" si="17"/>
        <v>0</v>
      </c>
      <c r="AL19" s="62"/>
      <c r="AM19" s="90" t="str">
        <f t="shared" si="1"/>
        <v/>
      </c>
    </row>
    <row r="20" spans="1:39" ht="15" hidden="1">
      <c r="A20" s="54" t="e">
        <f>IF(#REF!&gt;0,ROW()-3,"")</f>
        <v>#REF!</v>
      </c>
      <c r="B20" s="68" t="str">
        <f t="shared" si="2"/>
        <v/>
      </c>
      <c r="C20" s="54" t="str">
        <f t="shared" si="3"/>
        <v/>
      </c>
      <c r="D20" s="55" t="str">
        <f t="shared" si="4"/>
        <v/>
      </c>
      <c r="E20" s="91"/>
      <c r="F20" s="92"/>
      <c r="G20" s="92"/>
      <c r="H20" s="93"/>
      <c r="I20" s="78"/>
      <c r="J20" s="78"/>
      <c r="K20" s="78"/>
      <c r="L20" s="78"/>
      <c r="M20" s="78"/>
      <c r="N20" s="78"/>
      <c r="O20" s="94" t="str">
        <f t="shared" si="5"/>
        <v/>
      </c>
      <c r="P20" s="86"/>
      <c r="Q20" s="86"/>
      <c r="R20" s="86"/>
      <c r="S20" s="86"/>
      <c r="T20" s="62">
        <f t="shared" si="6"/>
        <v>0</v>
      </c>
      <c r="U20" s="62">
        <f t="shared" si="7"/>
        <v>0</v>
      </c>
      <c r="V20" s="62">
        <f t="shared" si="8"/>
        <v>0</v>
      </c>
      <c r="W20" s="62">
        <f t="shared" si="9"/>
        <v>0</v>
      </c>
      <c r="X20" s="62">
        <f t="shared" si="10"/>
        <v>0</v>
      </c>
      <c r="Y20" s="62"/>
      <c r="Z20" s="27" t="str">
        <f t="shared" si="11"/>
        <v/>
      </c>
      <c r="AA20" s="68" t="str">
        <f t="shared" si="12"/>
        <v/>
      </c>
      <c r="AB20" s="54" t="str">
        <f t="shared" si="13"/>
        <v/>
      </c>
      <c r="AC20" s="86"/>
      <c r="AD20" s="86"/>
      <c r="AE20" s="86"/>
      <c r="AF20" s="86"/>
      <c r="AG20" s="62">
        <f t="shared" si="0"/>
        <v>0</v>
      </c>
      <c r="AH20" s="62">
        <f t="shared" si="14"/>
        <v>0</v>
      </c>
      <c r="AI20" s="62">
        <f t="shared" si="15"/>
        <v>0</v>
      </c>
      <c r="AJ20" s="62">
        <f t="shared" si="16"/>
        <v>0</v>
      </c>
      <c r="AK20" s="62">
        <f t="shared" si="17"/>
        <v>0</v>
      </c>
      <c r="AL20" s="62"/>
      <c r="AM20" s="90" t="str">
        <f t="shared" si="1"/>
        <v/>
      </c>
    </row>
    <row r="21" spans="1:39" ht="15" hidden="1">
      <c r="A21" s="54" t="e">
        <f>IF(#REF!&gt;0,ROW()-3,"")</f>
        <v>#REF!</v>
      </c>
      <c r="B21" s="68" t="str">
        <f t="shared" si="2"/>
        <v/>
      </c>
      <c r="C21" s="54" t="str">
        <f t="shared" si="3"/>
        <v/>
      </c>
      <c r="D21" s="55" t="str">
        <f t="shared" si="4"/>
        <v/>
      </c>
      <c r="E21" s="91"/>
      <c r="F21" s="92"/>
      <c r="G21" s="92"/>
      <c r="H21" s="93"/>
      <c r="I21" s="78"/>
      <c r="J21" s="78"/>
      <c r="K21" s="78"/>
      <c r="L21" s="78"/>
      <c r="M21" s="78"/>
      <c r="N21" s="78"/>
      <c r="O21" s="94" t="str">
        <f t="shared" si="5"/>
        <v/>
      </c>
      <c r="P21" s="86"/>
      <c r="Q21" s="86"/>
      <c r="R21" s="86"/>
      <c r="S21" s="86"/>
      <c r="T21" s="62">
        <f t="shared" si="6"/>
        <v>0</v>
      </c>
      <c r="U21" s="62">
        <f t="shared" si="7"/>
        <v>0</v>
      </c>
      <c r="V21" s="62">
        <f t="shared" si="8"/>
        <v>0</v>
      </c>
      <c r="W21" s="62">
        <f t="shared" si="9"/>
        <v>0</v>
      </c>
      <c r="X21" s="62">
        <f t="shared" si="10"/>
        <v>0</v>
      </c>
      <c r="Y21" s="62"/>
      <c r="Z21" s="27" t="str">
        <f t="shared" si="11"/>
        <v/>
      </c>
      <c r="AA21" s="68" t="str">
        <f t="shared" si="12"/>
        <v/>
      </c>
      <c r="AB21" s="54" t="str">
        <f t="shared" si="13"/>
        <v/>
      </c>
      <c r="AC21" s="86"/>
      <c r="AD21" s="86"/>
      <c r="AE21" s="86"/>
      <c r="AF21" s="86"/>
      <c r="AG21" s="62">
        <f t="shared" si="0"/>
        <v>0</v>
      </c>
      <c r="AH21" s="62">
        <f t="shared" si="14"/>
        <v>0</v>
      </c>
      <c r="AI21" s="62">
        <f t="shared" si="15"/>
        <v>0</v>
      </c>
      <c r="AJ21" s="62">
        <f t="shared" si="16"/>
        <v>0</v>
      </c>
      <c r="AK21" s="62">
        <f t="shared" si="17"/>
        <v>0</v>
      </c>
      <c r="AL21" s="62"/>
      <c r="AM21" s="90" t="str">
        <f t="shared" si="1"/>
        <v/>
      </c>
    </row>
    <row r="22" spans="1:39" ht="15" hidden="1">
      <c r="A22" s="54" t="e">
        <f>IF(#REF!&gt;0,ROW()-3,"")</f>
        <v>#REF!</v>
      </c>
      <c r="B22" s="68" t="str">
        <f t="shared" si="2"/>
        <v/>
      </c>
      <c r="C22" s="54" t="str">
        <f t="shared" si="3"/>
        <v/>
      </c>
      <c r="D22" s="55" t="str">
        <f t="shared" si="4"/>
        <v/>
      </c>
      <c r="E22" s="91"/>
      <c r="F22" s="92"/>
      <c r="G22" s="92"/>
      <c r="H22" s="93"/>
      <c r="I22" s="78"/>
      <c r="J22" s="78"/>
      <c r="K22" s="78"/>
      <c r="L22" s="78"/>
      <c r="M22" s="78"/>
      <c r="N22" s="78"/>
      <c r="O22" s="94" t="str">
        <f t="shared" si="5"/>
        <v/>
      </c>
      <c r="P22" s="86"/>
      <c r="Q22" s="86"/>
      <c r="R22" s="86"/>
      <c r="S22" s="86"/>
      <c r="T22" s="62">
        <f t="shared" si="6"/>
        <v>0</v>
      </c>
      <c r="U22" s="62">
        <f t="shared" si="7"/>
        <v>0</v>
      </c>
      <c r="V22" s="62">
        <f t="shared" si="8"/>
        <v>0</v>
      </c>
      <c r="W22" s="62">
        <f t="shared" si="9"/>
        <v>0</v>
      </c>
      <c r="X22" s="62">
        <f t="shared" si="10"/>
        <v>0</v>
      </c>
      <c r="Y22" s="62"/>
      <c r="Z22" s="27" t="str">
        <f t="shared" si="11"/>
        <v/>
      </c>
      <c r="AA22" s="68" t="str">
        <f t="shared" si="12"/>
        <v/>
      </c>
      <c r="AB22" s="54" t="str">
        <f t="shared" si="13"/>
        <v/>
      </c>
      <c r="AC22" s="86"/>
      <c r="AD22" s="86"/>
      <c r="AE22" s="86"/>
      <c r="AF22" s="86"/>
      <c r="AG22" s="62">
        <f t="shared" si="0"/>
        <v>0</v>
      </c>
      <c r="AH22" s="62">
        <f t="shared" si="14"/>
        <v>0</v>
      </c>
      <c r="AI22" s="62">
        <f t="shared" si="15"/>
        <v>0</v>
      </c>
      <c r="AJ22" s="62">
        <f t="shared" si="16"/>
        <v>0</v>
      </c>
      <c r="AK22" s="62">
        <f t="shared" si="17"/>
        <v>0</v>
      </c>
      <c r="AL22" s="62"/>
      <c r="AM22" s="90" t="str">
        <f t="shared" si="1"/>
        <v/>
      </c>
    </row>
    <row r="23" spans="1:39" ht="15" hidden="1">
      <c r="A23" s="54" t="e">
        <f>IF(#REF!&gt;0,ROW()-3,"")</f>
        <v>#REF!</v>
      </c>
      <c r="B23" s="68" t="str">
        <f t="shared" si="2"/>
        <v/>
      </c>
      <c r="C23" s="54" t="str">
        <f t="shared" si="3"/>
        <v/>
      </c>
      <c r="D23" s="55" t="str">
        <f t="shared" si="4"/>
        <v/>
      </c>
      <c r="E23" s="91"/>
      <c r="F23" s="92"/>
      <c r="G23" s="92"/>
      <c r="H23" s="93"/>
      <c r="I23" s="78"/>
      <c r="J23" s="78"/>
      <c r="K23" s="78"/>
      <c r="L23" s="78"/>
      <c r="M23" s="78"/>
      <c r="N23" s="78"/>
      <c r="O23" s="94" t="str">
        <f t="shared" si="5"/>
        <v/>
      </c>
      <c r="P23" s="86"/>
      <c r="Q23" s="86"/>
      <c r="R23" s="86"/>
      <c r="S23" s="86"/>
      <c r="T23" s="62">
        <f t="shared" si="6"/>
        <v>0</v>
      </c>
      <c r="U23" s="62">
        <f t="shared" si="7"/>
        <v>0</v>
      </c>
      <c r="V23" s="62">
        <f t="shared" si="8"/>
        <v>0</v>
      </c>
      <c r="W23" s="62">
        <f t="shared" si="9"/>
        <v>0</v>
      </c>
      <c r="X23" s="62">
        <f t="shared" si="10"/>
        <v>0</v>
      </c>
      <c r="Y23" s="62"/>
      <c r="Z23" s="27" t="str">
        <f t="shared" si="11"/>
        <v/>
      </c>
      <c r="AA23" s="68" t="str">
        <f t="shared" si="12"/>
        <v/>
      </c>
      <c r="AB23" s="54" t="str">
        <f t="shared" si="13"/>
        <v/>
      </c>
      <c r="AC23" s="86"/>
      <c r="AD23" s="86"/>
      <c r="AE23" s="86"/>
      <c r="AF23" s="86"/>
      <c r="AG23" s="62">
        <f t="shared" si="0"/>
        <v>0</v>
      </c>
      <c r="AH23" s="62">
        <f t="shared" si="14"/>
        <v>0</v>
      </c>
      <c r="AI23" s="62">
        <f t="shared" si="15"/>
        <v>0</v>
      </c>
      <c r="AJ23" s="62">
        <f t="shared" si="16"/>
        <v>0</v>
      </c>
      <c r="AK23" s="62">
        <f t="shared" si="17"/>
        <v>0</v>
      </c>
      <c r="AL23" s="62"/>
      <c r="AM23" s="90" t="str">
        <f t="shared" si="1"/>
        <v/>
      </c>
    </row>
    <row r="24" spans="1:39" ht="15" hidden="1">
      <c r="A24" s="54" t="e">
        <f>IF(#REF!&gt;0,ROW()-3,"")</f>
        <v>#REF!</v>
      </c>
      <c r="B24" s="68" t="str">
        <f t="shared" si="2"/>
        <v/>
      </c>
      <c r="C24" s="54" t="str">
        <f t="shared" si="3"/>
        <v/>
      </c>
      <c r="D24" s="55" t="str">
        <f t="shared" si="4"/>
        <v/>
      </c>
      <c r="E24" s="91"/>
      <c r="F24" s="92"/>
      <c r="G24" s="92"/>
      <c r="H24" s="93"/>
      <c r="I24" s="78"/>
      <c r="J24" s="78"/>
      <c r="K24" s="78"/>
      <c r="L24" s="78"/>
      <c r="M24" s="78"/>
      <c r="N24" s="78"/>
      <c r="O24" s="94" t="str">
        <f t="shared" si="5"/>
        <v/>
      </c>
      <c r="P24" s="86"/>
      <c r="Q24" s="86"/>
      <c r="R24" s="86"/>
      <c r="S24" s="86"/>
      <c r="T24" s="62">
        <f t="shared" si="6"/>
        <v>0</v>
      </c>
      <c r="U24" s="62">
        <f t="shared" si="7"/>
        <v>0</v>
      </c>
      <c r="V24" s="62">
        <f t="shared" si="8"/>
        <v>0</v>
      </c>
      <c r="W24" s="62">
        <f t="shared" si="9"/>
        <v>0</v>
      </c>
      <c r="X24" s="62">
        <f t="shared" si="10"/>
        <v>0</v>
      </c>
      <c r="Y24" s="62"/>
      <c r="Z24" s="27" t="str">
        <f t="shared" si="11"/>
        <v/>
      </c>
      <c r="AA24" s="68" t="str">
        <f t="shared" si="12"/>
        <v/>
      </c>
      <c r="AB24" s="54" t="str">
        <f t="shared" si="13"/>
        <v/>
      </c>
      <c r="AC24" s="86"/>
      <c r="AD24" s="86"/>
      <c r="AE24" s="86"/>
      <c r="AF24" s="86"/>
      <c r="AG24" s="62">
        <f t="shared" si="0"/>
        <v>0</v>
      </c>
      <c r="AH24" s="62">
        <f t="shared" si="14"/>
        <v>0</v>
      </c>
      <c r="AI24" s="62">
        <f t="shared" si="15"/>
        <v>0</v>
      </c>
      <c r="AJ24" s="62">
        <f t="shared" si="16"/>
        <v>0</v>
      </c>
      <c r="AK24" s="62">
        <f t="shared" si="17"/>
        <v>0</v>
      </c>
      <c r="AL24" s="62"/>
      <c r="AM24" s="90" t="str">
        <f t="shared" si="1"/>
        <v/>
      </c>
    </row>
    <row r="25" spans="1:39" ht="15" hidden="1">
      <c r="A25" s="54" t="e">
        <f>IF(#REF!&gt;0,ROW()-3,"")</f>
        <v>#REF!</v>
      </c>
      <c r="B25" s="68" t="str">
        <f t="shared" si="2"/>
        <v/>
      </c>
      <c r="C25" s="54" t="str">
        <f t="shared" si="3"/>
        <v/>
      </c>
      <c r="D25" s="55" t="str">
        <f t="shared" si="4"/>
        <v/>
      </c>
      <c r="E25" s="91"/>
      <c r="F25" s="92"/>
      <c r="G25" s="92"/>
      <c r="H25" s="93"/>
      <c r="I25" s="78"/>
      <c r="J25" s="78"/>
      <c r="K25" s="78"/>
      <c r="L25" s="78"/>
      <c r="M25" s="78"/>
      <c r="N25" s="78"/>
      <c r="O25" s="94" t="str">
        <f t="shared" si="5"/>
        <v/>
      </c>
      <c r="P25" s="86"/>
      <c r="Q25" s="86"/>
      <c r="R25" s="86"/>
      <c r="S25" s="86"/>
      <c r="T25" s="62">
        <f t="shared" si="6"/>
        <v>0</v>
      </c>
      <c r="U25" s="62">
        <f t="shared" si="7"/>
        <v>0</v>
      </c>
      <c r="V25" s="62">
        <f t="shared" si="8"/>
        <v>0</v>
      </c>
      <c r="W25" s="62">
        <f t="shared" si="9"/>
        <v>0</v>
      </c>
      <c r="X25" s="62">
        <f t="shared" si="10"/>
        <v>0</v>
      </c>
      <c r="Y25" s="62"/>
      <c r="Z25" s="27" t="str">
        <f t="shared" si="11"/>
        <v/>
      </c>
      <c r="AA25" s="68" t="str">
        <f t="shared" si="12"/>
        <v/>
      </c>
      <c r="AB25" s="54" t="str">
        <f t="shared" si="13"/>
        <v/>
      </c>
      <c r="AC25" s="86"/>
      <c r="AD25" s="86"/>
      <c r="AE25" s="86"/>
      <c r="AF25" s="86"/>
      <c r="AG25" s="62">
        <f t="shared" si="0"/>
        <v>0</v>
      </c>
      <c r="AH25" s="62">
        <f t="shared" si="14"/>
        <v>0</v>
      </c>
      <c r="AI25" s="62">
        <f t="shared" si="15"/>
        <v>0</v>
      </c>
      <c r="AJ25" s="62">
        <f t="shared" si="16"/>
        <v>0</v>
      </c>
      <c r="AK25" s="62">
        <f t="shared" si="17"/>
        <v>0</v>
      </c>
      <c r="AL25" s="62"/>
      <c r="AM25" s="90" t="str">
        <f t="shared" si="1"/>
        <v/>
      </c>
    </row>
    <row r="26" spans="1:39" ht="15" hidden="1">
      <c r="A26" s="54" t="e">
        <f>IF(#REF!&gt;0,ROW()-3,"")</f>
        <v>#REF!</v>
      </c>
      <c r="B26" s="68" t="str">
        <f t="shared" si="2"/>
        <v/>
      </c>
      <c r="C26" s="54" t="str">
        <f t="shared" si="3"/>
        <v/>
      </c>
      <c r="D26" s="55" t="str">
        <f t="shared" si="4"/>
        <v/>
      </c>
      <c r="E26" s="91"/>
      <c r="F26" s="92"/>
      <c r="G26" s="92"/>
      <c r="H26" s="93"/>
      <c r="I26" s="78"/>
      <c r="J26" s="78"/>
      <c r="K26" s="78"/>
      <c r="L26" s="78"/>
      <c r="M26" s="78"/>
      <c r="N26" s="78"/>
      <c r="O26" s="94" t="str">
        <f t="shared" si="5"/>
        <v/>
      </c>
      <c r="P26" s="86"/>
      <c r="Q26" s="86"/>
      <c r="R26" s="86"/>
      <c r="S26" s="86"/>
      <c r="T26" s="62">
        <f t="shared" si="6"/>
        <v>0</v>
      </c>
      <c r="U26" s="62">
        <f t="shared" si="7"/>
        <v>0</v>
      </c>
      <c r="V26" s="62">
        <f t="shared" si="8"/>
        <v>0</v>
      </c>
      <c r="W26" s="62">
        <f t="shared" si="9"/>
        <v>0</v>
      </c>
      <c r="X26" s="62">
        <f t="shared" si="10"/>
        <v>0</v>
      </c>
      <c r="Y26" s="62"/>
      <c r="Z26" s="27" t="str">
        <f t="shared" si="11"/>
        <v/>
      </c>
      <c r="AA26" s="68" t="str">
        <f t="shared" si="12"/>
        <v/>
      </c>
      <c r="AB26" s="54" t="str">
        <f t="shared" si="13"/>
        <v/>
      </c>
      <c r="AC26" s="86"/>
      <c r="AD26" s="86"/>
      <c r="AE26" s="86"/>
      <c r="AF26" s="86"/>
      <c r="AG26" s="62">
        <f t="shared" si="0"/>
        <v>0</v>
      </c>
      <c r="AH26" s="62">
        <f t="shared" si="14"/>
        <v>0</v>
      </c>
      <c r="AI26" s="62">
        <f t="shared" si="15"/>
        <v>0</v>
      </c>
      <c r="AJ26" s="62">
        <f t="shared" si="16"/>
        <v>0</v>
      </c>
      <c r="AK26" s="62">
        <f t="shared" si="17"/>
        <v>0</v>
      </c>
      <c r="AL26" s="62"/>
      <c r="AM26" s="90" t="str">
        <f t="shared" si="1"/>
        <v/>
      </c>
    </row>
    <row r="27" spans="1:39" ht="15" hidden="1">
      <c r="A27" s="54" t="e">
        <f>IF(#REF!&gt;0,ROW()-3,"")</f>
        <v>#REF!</v>
      </c>
      <c r="B27" s="68" t="str">
        <f t="shared" si="2"/>
        <v/>
      </c>
      <c r="C27" s="54" t="str">
        <f t="shared" si="3"/>
        <v/>
      </c>
      <c r="D27" s="55" t="str">
        <f t="shared" si="4"/>
        <v/>
      </c>
      <c r="E27" s="91"/>
      <c r="F27" s="92"/>
      <c r="G27" s="92"/>
      <c r="H27" s="93"/>
      <c r="I27" s="78"/>
      <c r="J27" s="78"/>
      <c r="K27" s="78"/>
      <c r="L27" s="78"/>
      <c r="M27" s="78"/>
      <c r="N27" s="78"/>
      <c r="O27" s="94" t="str">
        <f t="shared" si="5"/>
        <v/>
      </c>
      <c r="P27" s="86"/>
      <c r="Q27" s="86"/>
      <c r="R27" s="86"/>
      <c r="S27" s="86"/>
      <c r="T27" s="62">
        <f t="shared" si="6"/>
        <v>0</v>
      </c>
      <c r="U27" s="62">
        <f t="shared" si="7"/>
        <v>0</v>
      </c>
      <c r="V27" s="62">
        <f t="shared" si="8"/>
        <v>0</v>
      </c>
      <c r="W27" s="62">
        <f t="shared" si="9"/>
        <v>0</v>
      </c>
      <c r="X27" s="62">
        <f t="shared" si="10"/>
        <v>0</v>
      </c>
      <c r="Y27" s="62"/>
      <c r="Z27" s="27" t="str">
        <f t="shared" si="11"/>
        <v/>
      </c>
      <c r="AA27" s="68" t="str">
        <f t="shared" si="12"/>
        <v/>
      </c>
      <c r="AB27" s="54" t="str">
        <f t="shared" si="13"/>
        <v/>
      </c>
      <c r="AC27" s="86"/>
      <c r="AD27" s="86"/>
      <c r="AE27" s="86"/>
      <c r="AF27" s="86"/>
      <c r="AG27" s="62">
        <f t="shared" si="0"/>
        <v>0</v>
      </c>
      <c r="AH27" s="62">
        <f t="shared" si="14"/>
        <v>0</v>
      </c>
      <c r="AI27" s="62">
        <f t="shared" si="15"/>
        <v>0</v>
      </c>
      <c r="AJ27" s="62">
        <f t="shared" si="16"/>
        <v>0</v>
      </c>
      <c r="AK27" s="62">
        <f t="shared" si="17"/>
        <v>0</v>
      </c>
      <c r="AL27" s="62"/>
      <c r="AM27" s="90" t="str">
        <f t="shared" si="1"/>
        <v/>
      </c>
    </row>
    <row r="28" spans="1:39" ht="15" hidden="1">
      <c r="A28" s="54" t="e">
        <f>IF(#REF!&gt;0,ROW()-3,"")</f>
        <v>#REF!</v>
      </c>
      <c r="B28" s="68" t="str">
        <f t="shared" si="2"/>
        <v/>
      </c>
      <c r="C28" s="54" t="str">
        <f t="shared" si="3"/>
        <v/>
      </c>
      <c r="D28" s="55" t="str">
        <f t="shared" si="4"/>
        <v/>
      </c>
      <c r="E28" s="91"/>
      <c r="F28" s="92"/>
      <c r="G28" s="92"/>
      <c r="H28" s="93"/>
      <c r="I28" s="78"/>
      <c r="J28" s="78"/>
      <c r="K28" s="78"/>
      <c r="L28" s="78"/>
      <c r="M28" s="78"/>
      <c r="N28" s="78"/>
      <c r="O28" s="94" t="str">
        <f t="shared" si="5"/>
        <v/>
      </c>
      <c r="P28" s="86"/>
      <c r="Q28" s="86"/>
      <c r="R28" s="86"/>
      <c r="S28" s="86"/>
      <c r="T28" s="62">
        <f t="shared" si="6"/>
        <v>0</v>
      </c>
      <c r="U28" s="62">
        <f t="shared" si="7"/>
        <v>0</v>
      </c>
      <c r="V28" s="62">
        <f t="shared" si="8"/>
        <v>0</v>
      </c>
      <c r="W28" s="62">
        <f t="shared" si="9"/>
        <v>0</v>
      </c>
      <c r="X28" s="62">
        <f t="shared" si="10"/>
        <v>0</v>
      </c>
      <c r="Y28" s="62"/>
      <c r="Z28" s="27" t="str">
        <f t="shared" si="11"/>
        <v/>
      </c>
      <c r="AA28" s="68" t="str">
        <f t="shared" si="12"/>
        <v/>
      </c>
      <c r="AB28" s="54" t="str">
        <f t="shared" si="13"/>
        <v/>
      </c>
      <c r="AC28" s="86"/>
      <c r="AD28" s="86"/>
      <c r="AE28" s="86"/>
      <c r="AF28" s="86"/>
      <c r="AG28" s="62">
        <f t="shared" si="0"/>
        <v>0</v>
      </c>
      <c r="AH28" s="62">
        <f t="shared" si="14"/>
        <v>0</v>
      </c>
      <c r="AI28" s="62">
        <f t="shared" si="15"/>
        <v>0</v>
      </c>
      <c r="AJ28" s="62">
        <f t="shared" si="16"/>
        <v>0</v>
      </c>
      <c r="AK28" s="62">
        <f t="shared" si="17"/>
        <v>0</v>
      </c>
      <c r="AL28" s="62"/>
      <c r="AM28" s="90" t="str">
        <f t="shared" si="1"/>
        <v/>
      </c>
    </row>
    <row r="29" spans="1:39" ht="15" hidden="1">
      <c r="A29" s="54" t="e">
        <f>IF(#REF!&gt;0,ROW()-3,"")</f>
        <v>#REF!</v>
      </c>
      <c r="B29" s="68" t="str">
        <f t="shared" si="2"/>
        <v/>
      </c>
      <c r="C29" s="54" t="str">
        <f t="shared" si="3"/>
        <v/>
      </c>
      <c r="D29" s="55" t="str">
        <f t="shared" si="4"/>
        <v/>
      </c>
      <c r="E29" s="91"/>
      <c r="F29" s="92"/>
      <c r="G29" s="92"/>
      <c r="H29" s="93"/>
      <c r="I29" s="78"/>
      <c r="J29" s="78"/>
      <c r="K29" s="78"/>
      <c r="L29" s="78"/>
      <c r="M29" s="78"/>
      <c r="N29" s="78"/>
      <c r="O29" s="94" t="str">
        <f t="shared" si="5"/>
        <v/>
      </c>
      <c r="P29" s="86"/>
      <c r="Q29" s="86"/>
      <c r="R29" s="86"/>
      <c r="S29" s="86"/>
      <c r="T29" s="62">
        <f t="shared" si="6"/>
        <v>0</v>
      </c>
      <c r="U29" s="62">
        <f t="shared" si="7"/>
        <v>0</v>
      </c>
      <c r="V29" s="62">
        <f t="shared" si="8"/>
        <v>0</v>
      </c>
      <c r="W29" s="62">
        <f t="shared" si="9"/>
        <v>0</v>
      </c>
      <c r="X29" s="62">
        <f t="shared" si="10"/>
        <v>0</v>
      </c>
      <c r="Y29" s="62"/>
      <c r="Z29" s="27" t="str">
        <f t="shared" si="11"/>
        <v/>
      </c>
      <c r="AA29" s="68" t="str">
        <f t="shared" si="12"/>
        <v/>
      </c>
      <c r="AB29" s="54" t="str">
        <f t="shared" si="13"/>
        <v/>
      </c>
      <c r="AC29" s="86"/>
      <c r="AD29" s="86"/>
      <c r="AE29" s="86"/>
      <c r="AF29" s="86"/>
      <c r="AG29" s="62">
        <f t="shared" si="0"/>
        <v>0</v>
      </c>
      <c r="AH29" s="62">
        <f t="shared" si="14"/>
        <v>0</v>
      </c>
      <c r="AI29" s="62">
        <f t="shared" si="15"/>
        <v>0</v>
      </c>
      <c r="AJ29" s="62">
        <f t="shared" si="16"/>
        <v>0</v>
      </c>
      <c r="AK29" s="62">
        <f t="shared" si="17"/>
        <v>0</v>
      </c>
      <c r="AL29" s="62"/>
      <c r="AM29" s="90" t="str">
        <f t="shared" si="1"/>
        <v/>
      </c>
    </row>
    <row r="30" spans="1:39" ht="15" hidden="1">
      <c r="A30" s="54" t="e">
        <f>IF(#REF!&gt;0,ROW()-3,"")</f>
        <v>#REF!</v>
      </c>
      <c r="B30" s="68" t="str">
        <f t="shared" si="2"/>
        <v/>
      </c>
      <c r="C30" s="54" t="str">
        <f t="shared" si="3"/>
        <v/>
      </c>
      <c r="D30" s="55" t="str">
        <f t="shared" si="4"/>
        <v/>
      </c>
      <c r="E30" s="91"/>
      <c r="F30" s="92"/>
      <c r="G30" s="92"/>
      <c r="H30" s="93"/>
      <c r="I30" s="78"/>
      <c r="J30" s="78"/>
      <c r="K30" s="78"/>
      <c r="L30" s="78"/>
      <c r="M30" s="78"/>
      <c r="N30" s="78"/>
      <c r="O30" s="94" t="str">
        <f t="shared" si="5"/>
        <v/>
      </c>
      <c r="P30" s="86"/>
      <c r="Q30" s="86"/>
      <c r="R30" s="86"/>
      <c r="S30" s="86"/>
      <c r="T30" s="62">
        <f t="shared" si="6"/>
        <v>0</v>
      </c>
      <c r="U30" s="62">
        <f t="shared" si="7"/>
        <v>0</v>
      </c>
      <c r="V30" s="62">
        <f t="shared" si="8"/>
        <v>0</v>
      </c>
      <c r="W30" s="62">
        <f t="shared" si="9"/>
        <v>0</v>
      </c>
      <c r="X30" s="62">
        <f t="shared" si="10"/>
        <v>0</v>
      </c>
      <c r="Y30" s="62"/>
      <c r="Z30" s="27" t="str">
        <f t="shared" si="11"/>
        <v/>
      </c>
      <c r="AA30" s="68" t="str">
        <f t="shared" si="12"/>
        <v/>
      </c>
      <c r="AB30" s="54" t="str">
        <f t="shared" si="13"/>
        <v/>
      </c>
      <c r="AC30" s="86"/>
      <c r="AD30" s="86"/>
      <c r="AE30" s="86"/>
      <c r="AF30" s="86"/>
      <c r="AG30" s="62">
        <f t="shared" si="0"/>
        <v>0</v>
      </c>
      <c r="AH30" s="62">
        <f t="shared" si="14"/>
        <v>0</v>
      </c>
      <c r="AI30" s="62">
        <f t="shared" si="15"/>
        <v>0</v>
      </c>
      <c r="AJ30" s="62">
        <f t="shared" si="16"/>
        <v>0</v>
      </c>
      <c r="AK30" s="62">
        <f t="shared" si="17"/>
        <v>0</v>
      </c>
      <c r="AL30" s="62"/>
      <c r="AM30" s="90" t="str">
        <f t="shared" si="1"/>
        <v/>
      </c>
    </row>
    <row r="31" spans="1:39" ht="15" hidden="1">
      <c r="A31" s="54" t="e">
        <f>IF(#REF!&gt;0,ROW()-3,"")</f>
        <v>#REF!</v>
      </c>
      <c r="B31" s="68" t="str">
        <f t="shared" si="2"/>
        <v/>
      </c>
      <c r="C31" s="54" t="str">
        <f t="shared" si="3"/>
        <v/>
      </c>
      <c r="D31" s="55" t="str">
        <f t="shared" si="4"/>
        <v/>
      </c>
      <c r="E31" s="91"/>
      <c r="F31" s="92"/>
      <c r="G31" s="92"/>
      <c r="H31" s="93"/>
      <c r="I31" s="78"/>
      <c r="J31" s="78"/>
      <c r="K31" s="78"/>
      <c r="L31" s="78"/>
      <c r="M31" s="78"/>
      <c r="N31" s="78"/>
      <c r="O31" s="94" t="str">
        <f t="shared" si="5"/>
        <v/>
      </c>
      <c r="P31" s="86"/>
      <c r="Q31" s="86"/>
      <c r="R31" s="86"/>
      <c r="S31" s="86"/>
      <c r="T31" s="62">
        <f t="shared" si="6"/>
        <v>0</v>
      </c>
      <c r="U31" s="62">
        <f t="shared" si="7"/>
        <v>0</v>
      </c>
      <c r="V31" s="62">
        <f t="shared" si="8"/>
        <v>0</v>
      </c>
      <c r="W31" s="62">
        <f t="shared" si="9"/>
        <v>0</v>
      </c>
      <c r="X31" s="62">
        <f t="shared" si="10"/>
        <v>0</v>
      </c>
      <c r="Y31" s="62"/>
      <c r="Z31" s="27" t="str">
        <f t="shared" si="11"/>
        <v/>
      </c>
      <c r="AA31" s="68" t="str">
        <f t="shared" si="12"/>
        <v/>
      </c>
      <c r="AB31" s="54" t="str">
        <f t="shared" si="13"/>
        <v/>
      </c>
      <c r="AC31" s="86"/>
      <c r="AD31" s="86"/>
      <c r="AE31" s="86"/>
      <c r="AF31" s="86"/>
      <c r="AG31" s="62">
        <f t="shared" si="0"/>
        <v>0</v>
      </c>
      <c r="AH31" s="62">
        <f t="shared" si="14"/>
        <v>0</v>
      </c>
      <c r="AI31" s="62">
        <f t="shared" si="15"/>
        <v>0</v>
      </c>
      <c r="AJ31" s="62">
        <f t="shared" si="16"/>
        <v>0</v>
      </c>
      <c r="AK31" s="62">
        <f t="shared" si="17"/>
        <v>0</v>
      </c>
      <c r="AL31" s="62"/>
      <c r="AM31" s="90" t="str">
        <f t="shared" si="1"/>
        <v/>
      </c>
    </row>
    <row r="32" spans="1:39" ht="15" hidden="1">
      <c r="A32" s="54" t="e">
        <f>IF(#REF!&gt;0,ROW()-3,"")</f>
        <v>#REF!</v>
      </c>
      <c r="B32" s="68" t="str">
        <f t="shared" si="2"/>
        <v/>
      </c>
      <c r="C32" s="54" t="str">
        <f t="shared" si="3"/>
        <v/>
      </c>
      <c r="D32" s="55" t="str">
        <f t="shared" si="4"/>
        <v/>
      </c>
      <c r="E32" s="91"/>
      <c r="F32" s="92"/>
      <c r="G32" s="92"/>
      <c r="H32" s="93"/>
      <c r="I32" s="78"/>
      <c r="J32" s="78"/>
      <c r="K32" s="78"/>
      <c r="L32" s="78"/>
      <c r="M32" s="78"/>
      <c r="N32" s="78"/>
      <c r="O32" s="94" t="str">
        <f t="shared" si="5"/>
        <v/>
      </c>
      <c r="P32" s="86"/>
      <c r="Q32" s="86"/>
      <c r="R32" s="86"/>
      <c r="S32" s="86"/>
      <c r="T32" s="62">
        <f t="shared" si="6"/>
        <v>0</v>
      </c>
      <c r="U32" s="62">
        <f t="shared" si="7"/>
        <v>0</v>
      </c>
      <c r="V32" s="62">
        <f t="shared" si="8"/>
        <v>0</v>
      </c>
      <c r="W32" s="62">
        <f t="shared" si="9"/>
        <v>0</v>
      </c>
      <c r="X32" s="62">
        <f t="shared" si="10"/>
        <v>0</v>
      </c>
      <c r="Y32" s="62"/>
      <c r="Z32" s="27" t="str">
        <f t="shared" si="11"/>
        <v/>
      </c>
      <c r="AA32" s="68" t="str">
        <f t="shared" si="12"/>
        <v/>
      </c>
      <c r="AB32" s="54" t="str">
        <f t="shared" si="13"/>
        <v/>
      </c>
      <c r="AC32" s="86"/>
      <c r="AD32" s="86"/>
      <c r="AE32" s="86"/>
      <c r="AF32" s="86"/>
      <c r="AG32" s="62">
        <f t="shared" si="0"/>
        <v>0</v>
      </c>
      <c r="AH32" s="62">
        <f t="shared" si="14"/>
        <v>0</v>
      </c>
      <c r="AI32" s="62">
        <f t="shared" si="15"/>
        <v>0</v>
      </c>
      <c r="AJ32" s="62">
        <f t="shared" si="16"/>
        <v>0</v>
      </c>
      <c r="AK32" s="62">
        <f t="shared" si="17"/>
        <v>0</v>
      </c>
      <c r="AL32" s="62"/>
      <c r="AM32" s="90" t="str">
        <f t="shared" si="1"/>
        <v/>
      </c>
    </row>
    <row r="33" spans="1:39" ht="15" hidden="1">
      <c r="A33" s="54" t="e">
        <f>IF(#REF!&gt;0,ROW()-3,"")</f>
        <v>#REF!</v>
      </c>
      <c r="B33" s="68" t="str">
        <f t="shared" si="2"/>
        <v/>
      </c>
      <c r="C33" s="54" t="str">
        <f t="shared" si="3"/>
        <v/>
      </c>
      <c r="D33" s="55" t="str">
        <f t="shared" si="4"/>
        <v/>
      </c>
      <c r="E33" s="91"/>
      <c r="F33" s="92"/>
      <c r="G33" s="92"/>
      <c r="H33" s="93"/>
      <c r="I33" s="78"/>
      <c r="J33" s="78"/>
      <c r="K33" s="78"/>
      <c r="L33" s="78"/>
      <c r="M33" s="78"/>
      <c r="N33" s="78"/>
      <c r="O33" s="94" t="str">
        <f t="shared" si="5"/>
        <v/>
      </c>
      <c r="P33" s="86"/>
      <c r="Q33" s="86"/>
      <c r="R33" s="86"/>
      <c r="S33" s="86"/>
      <c r="T33" s="62">
        <f t="shared" si="6"/>
        <v>0</v>
      </c>
      <c r="U33" s="62">
        <f t="shared" si="7"/>
        <v>0</v>
      </c>
      <c r="V33" s="62">
        <f t="shared" si="8"/>
        <v>0</v>
      </c>
      <c r="W33" s="62">
        <f t="shared" si="9"/>
        <v>0</v>
      </c>
      <c r="X33" s="62">
        <f t="shared" si="10"/>
        <v>0</v>
      </c>
      <c r="Y33" s="62"/>
      <c r="Z33" s="27" t="str">
        <f t="shared" si="11"/>
        <v/>
      </c>
      <c r="AA33" s="68" t="str">
        <f t="shared" si="12"/>
        <v/>
      </c>
      <c r="AB33" s="54" t="str">
        <f t="shared" si="13"/>
        <v/>
      </c>
      <c r="AC33" s="86"/>
      <c r="AD33" s="86"/>
      <c r="AE33" s="86"/>
      <c r="AF33" s="86"/>
      <c r="AG33" s="62">
        <f t="shared" si="0"/>
        <v>0</v>
      </c>
      <c r="AH33" s="62">
        <f t="shared" si="14"/>
        <v>0</v>
      </c>
      <c r="AI33" s="62">
        <f t="shared" si="15"/>
        <v>0</v>
      </c>
      <c r="AJ33" s="62">
        <f t="shared" si="16"/>
        <v>0</v>
      </c>
      <c r="AK33" s="62">
        <f t="shared" si="17"/>
        <v>0</v>
      </c>
      <c r="AL33" s="62"/>
      <c r="AM33" s="90" t="str">
        <f t="shared" si="1"/>
        <v/>
      </c>
    </row>
    <row r="34" spans="1:39" ht="15" hidden="1">
      <c r="A34" s="54" t="e">
        <f>IF(#REF!&gt;0,ROW()-3,"")</f>
        <v>#REF!</v>
      </c>
      <c r="B34" s="68" t="str">
        <f t="shared" si="2"/>
        <v/>
      </c>
      <c r="C34" s="54" t="str">
        <f t="shared" si="3"/>
        <v/>
      </c>
      <c r="D34" s="55" t="str">
        <f t="shared" si="4"/>
        <v/>
      </c>
      <c r="E34" s="91"/>
      <c r="F34" s="92"/>
      <c r="G34" s="92"/>
      <c r="H34" s="93"/>
      <c r="I34" s="78"/>
      <c r="J34" s="78"/>
      <c r="K34" s="78"/>
      <c r="L34" s="78"/>
      <c r="M34" s="78"/>
      <c r="N34" s="78"/>
      <c r="O34" s="94" t="str">
        <f t="shared" si="5"/>
        <v/>
      </c>
      <c r="P34" s="86"/>
      <c r="Q34" s="86"/>
      <c r="R34" s="86"/>
      <c r="S34" s="86"/>
      <c r="T34" s="62">
        <f t="shared" si="6"/>
        <v>0</v>
      </c>
      <c r="U34" s="62">
        <f t="shared" si="7"/>
        <v>0</v>
      </c>
      <c r="V34" s="62">
        <f t="shared" si="8"/>
        <v>0</v>
      </c>
      <c r="W34" s="62">
        <f t="shared" si="9"/>
        <v>0</v>
      </c>
      <c r="X34" s="62">
        <f t="shared" si="10"/>
        <v>0</v>
      </c>
      <c r="Y34" s="62"/>
      <c r="Z34" s="27" t="str">
        <f t="shared" si="11"/>
        <v/>
      </c>
      <c r="AA34" s="68" t="str">
        <f t="shared" si="12"/>
        <v/>
      </c>
      <c r="AB34" s="54" t="str">
        <f t="shared" si="13"/>
        <v/>
      </c>
      <c r="AC34" s="86"/>
      <c r="AD34" s="86"/>
      <c r="AE34" s="86"/>
      <c r="AF34" s="86"/>
      <c r="AG34" s="62">
        <f t="shared" si="0"/>
        <v>0</v>
      </c>
      <c r="AH34" s="62">
        <f t="shared" si="14"/>
        <v>0</v>
      </c>
      <c r="AI34" s="62">
        <f t="shared" si="15"/>
        <v>0</v>
      </c>
      <c r="AJ34" s="62">
        <f t="shared" si="16"/>
        <v>0</v>
      </c>
      <c r="AK34" s="62">
        <f t="shared" si="17"/>
        <v>0</v>
      </c>
      <c r="AL34" s="62"/>
      <c r="AM34" s="90" t="str">
        <f t="shared" si="1"/>
        <v/>
      </c>
    </row>
    <row r="35" spans="1:39" ht="15" hidden="1">
      <c r="A35" s="54" t="e">
        <f>IF(#REF!&gt;0,ROW()-3,"")</f>
        <v>#REF!</v>
      </c>
      <c r="B35" s="68" t="str">
        <f t="shared" si="2"/>
        <v/>
      </c>
      <c r="C35" s="54" t="str">
        <f t="shared" si="3"/>
        <v/>
      </c>
      <c r="D35" s="55" t="str">
        <f t="shared" si="4"/>
        <v/>
      </c>
      <c r="E35" s="91"/>
      <c r="F35" s="92"/>
      <c r="G35" s="92"/>
      <c r="H35" s="93"/>
      <c r="I35" s="78"/>
      <c r="J35" s="78"/>
      <c r="K35" s="78"/>
      <c r="L35" s="78"/>
      <c r="M35" s="78"/>
      <c r="N35" s="78"/>
      <c r="O35" s="94" t="str">
        <f t="shared" si="5"/>
        <v/>
      </c>
      <c r="P35" s="86"/>
      <c r="Q35" s="86"/>
      <c r="R35" s="86"/>
      <c r="S35" s="86"/>
      <c r="T35" s="62">
        <f t="shared" si="6"/>
        <v>0</v>
      </c>
      <c r="U35" s="62">
        <f t="shared" si="7"/>
        <v>0</v>
      </c>
      <c r="V35" s="62">
        <f t="shared" si="8"/>
        <v>0</v>
      </c>
      <c r="W35" s="62">
        <f t="shared" si="9"/>
        <v>0</v>
      </c>
      <c r="X35" s="62">
        <f t="shared" si="10"/>
        <v>0</v>
      </c>
      <c r="Y35" s="62"/>
      <c r="Z35" s="27" t="str">
        <f t="shared" si="11"/>
        <v/>
      </c>
      <c r="AA35" s="68" t="str">
        <f t="shared" si="12"/>
        <v/>
      </c>
      <c r="AB35" s="54" t="str">
        <f t="shared" si="13"/>
        <v/>
      </c>
      <c r="AC35" s="86"/>
      <c r="AD35" s="86"/>
      <c r="AE35" s="86"/>
      <c r="AF35" s="86"/>
      <c r="AG35" s="62">
        <f t="shared" si="0"/>
        <v>0</v>
      </c>
      <c r="AH35" s="62">
        <f t="shared" si="14"/>
        <v>0</v>
      </c>
      <c r="AI35" s="62">
        <f t="shared" si="15"/>
        <v>0</v>
      </c>
      <c r="AJ35" s="62">
        <f t="shared" si="16"/>
        <v>0</v>
      </c>
      <c r="AK35" s="62">
        <f t="shared" si="17"/>
        <v>0</v>
      </c>
      <c r="AL35" s="62"/>
      <c r="AM35" s="90" t="str">
        <f t="shared" si="1"/>
        <v/>
      </c>
    </row>
    <row r="36" spans="1:39" ht="15" hidden="1">
      <c r="A36" s="54" t="e">
        <f>IF(#REF!&gt;0,ROW()-3,"")</f>
        <v>#REF!</v>
      </c>
      <c r="B36" s="68" t="str">
        <f t="shared" si="2"/>
        <v/>
      </c>
      <c r="C36" s="54" t="str">
        <f t="shared" si="3"/>
        <v/>
      </c>
      <c r="D36" s="55" t="str">
        <f t="shared" si="4"/>
        <v/>
      </c>
      <c r="E36" s="91"/>
      <c r="F36" s="92"/>
      <c r="G36" s="92"/>
      <c r="H36" s="93"/>
      <c r="I36" s="78"/>
      <c r="J36" s="78"/>
      <c r="K36" s="78"/>
      <c r="L36" s="78"/>
      <c r="M36" s="78"/>
      <c r="N36" s="78"/>
      <c r="O36" s="94" t="str">
        <f t="shared" si="5"/>
        <v/>
      </c>
      <c r="P36" s="86"/>
      <c r="Q36" s="86"/>
      <c r="R36" s="86"/>
      <c r="S36" s="86"/>
      <c r="T36" s="62">
        <f t="shared" si="6"/>
        <v>0</v>
      </c>
      <c r="U36" s="62">
        <f t="shared" si="7"/>
        <v>0</v>
      </c>
      <c r="V36" s="62">
        <f t="shared" si="8"/>
        <v>0</v>
      </c>
      <c r="W36" s="62">
        <f t="shared" si="9"/>
        <v>0</v>
      </c>
      <c r="X36" s="62">
        <f t="shared" si="10"/>
        <v>0</v>
      </c>
      <c r="Y36" s="62"/>
      <c r="Z36" s="27" t="str">
        <f t="shared" si="11"/>
        <v/>
      </c>
      <c r="AA36" s="68" t="str">
        <f t="shared" si="12"/>
        <v/>
      </c>
      <c r="AB36" s="54" t="str">
        <f t="shared" si="13"/>
        <v/>
      </c>
      <c r="AC36" s="86"/>
      <c r="AD36" s="86"/>
      <c r="AE36" s="86"/>
      <c r="AF36" s="86"/>
      <c r="AG36" s="62">
        <f t="shared" si="0"/>
        <v>0</v>
      </c>
      <c r="AH36" s="62">
        <f t="shared" si="14"/>
        <v>0</v>
      </c>
      <c r="AI36" s="62">
        <f t="shared" si="15"/>
        <v>0</v>
      </c>
      <c r="AJ36" s="62">
        <f t="shared" si="16"/>
        <v>0</v>
      </c>
      <c r="AK36" s="62">
        <f t="shared" si="17"/>
        <v>0</v>
      </c>
      <c r="AL36" s="62"/>
      <c r="AM36" s="90" t="str">
        <f t="shared" si="1"/>
        <v/>
      </c>
    </row>
    <row r="37" spans="1:39" ht="15" hidden="1">
      <c r="A37" s="54" t="e">
        <f>IF(#REF!&gt;0,ROW()-3,"")</f>
        <v>#REF!</v>
      </c>
      <c r="B37" s="68" t="str">
        <f t="shared" si="2"/>
        <v/>
      </c>
      <c r="C37" s="54" t="str">
        <f t="shared" si="3"/>
        <v/>
      </c>
      <c r="D37" s="55" t="str">
        <f t="shared" si="4"/>
        <v/>
      </c>
      <c r="E37" s="91"/>
      <c r="F37" s="92"/>
      <c r="G37" s="92"/>
      <c r="H37" s="93"/>
      <c r="I37" s="78"/>
      <c r="J37" s="78"/>
      <c r="K37" s="78"/>
      <c r="L37" s="78"/>
      <c r="M37" s="78"/>
      <c r="N37" s="78"/>
      <c r="O37" s="94" t="str">
        <f t="shared" si="5"/>
        <v/>
      </c>
      <c r="P37" s="86"/>
      <c r="Q37" s="86"/>
      <c r="R37" s="86"/>
      <c r="S37" s="86"/>
      <c r="T37" s="62">
        <f t="shared" si="6"/>
        <v>0</v>
      </c>
      <c r="U37" s="62">
        <f t="shared" si="7"/>
        <v>0</v>
      </c>
      <c r="V37" s="62">
        <f t="shared" si="8"/>
        <v>0</v>
      </c>
      <c r="W37" s="62">
        <f t="shared" si="9"/>
        <v>0</v>
      </c>
      <c r="X37" s="62">
        <f t="shared" si="10"/>
        <v>0</v>
      </c>
      <c r="Y37" s="62"/>
      <c r="Z37" s="27" t="str">
        <f t="shared" si="11"/>
        <v/>
      </c>
      <c r="AA37" s="68" t="str">
        <f t="shared" si="12"/>
        <v/>
      </c>
      <c r="AB37" s="54" t="str">
        <f t="shared" si="13"/>
        <v/>
      </c>
      <c r="AC37" s="86"/>
      <c r="AD37" s="86"/>
      <c r="AE37" s="86"/>
      <c r="AF37" s="86"/>
      <c r="AG37" s="62">
        <f t="shared" si="0"/>
        <v>0</v>
      </c>
      <c r="AH37" s="62">
        <f t="shared" si="14"/>
        <v>0</v>
      </c>
      <c r="AI37" s="62">
        <f t="shared" si="15"/>
        <v>0</v>
      </c>
      <c r="AJ37" s="62">
        <f t="shared" si="16"/>
        <v>0</v>
      </c>
      <c r="AK37" s="62">
        <f t="shared" si="17"/>
        <v>0</v>
      </c>
      <c r="AL37" s="62"/>
      <c r="AM37" s="90" t="str">
        <f t="shared" si="1"/>
        <v/>
      </c>
    </row>
    <row r="38" spans="1:39" ht="15" hidden="1">
      <c r="A38" s="54" t="e">
        <f>IF(#REF!&gt;0,ROW()-3,"")</f>
        <v>#REF!</v>
      </c>
      <c r="B38" s="68" t="str">
        <f t="shared" si="2"/>
        <v/>
      </c>
      <c r="C38" s="54" t="str">
        <f t="shared" si="3"/>
        <v/>
      </c>
      <c r="D38" s="55" t="str">
        <f t="shared" si="4"/>
        <v/>
      </c>
      <c r="E38" s="91"/>
      <c r="F38" s="92"/>
      <c r="G38" s="92"/>
      <c r="H38" s="93"/>
      <c r="I38" s="78"/>
      <c r="J38" s="78"/>
      <c r="K38" s="78"/>
      <c r="L38" s="78"/>
      <c r="M38" s="78"/>
      <c r="N38" s="78"/>
      <c r="O38" s="94" t="str">
        <f t="shared" si="5"/>
        <v/>
      </c>
      <c r="P38" s="86"/>
      <c r="Q38" s="86"/>
      <c r="R38" s="86"/>
      <c r="S38" s="86"/>
      <c r="T38" s="62">
        <f t="shared" si="6"/>
        <v>0</v>
      </c>
      <c r="U38" s="62">
        <f t="shared" si="7"/>
        <v>0</v>
      </c>
      <c r="V38" s="62">
        <f t="shared" si="8"/>
        <v>0</v>
      </c>
      <c r="W38" s="62">
        <f t="shared" si="9"/>
        <v>0</v>
      </c>
      <c r="X38" s="62">
        <f t="shared" si="10"/>
        <v>0</v>
      </c>
      <c r="Y38" s="62"/>
      <c r="Z38" s="27" t="str">
        <f t="shared" si="11"/>
        <v/>
      </c>
      <c r="AA38" s="68" t="str">
        <f t="shared" si="12"/>
        <v/>
      </c>
      <c r="AB38" s="54" t="str">
        <f t="shared" si="13"/>
        <v/>
      </c>
      <c r="AC38" s="86"/>
      <c r="AD38" s="86"/>
      <c r="AE38" s="86"/>
      <c r="AF38" s="86"/>
      <c r="AG38" s="62">
        <f t="shared" si="0"/>
        <v>0</v>
      </c>
      <c r="AH38" s="62">
        <f t="shared" si="14"/>
        <v>0</v>
      </c>
      <c r="AI38" s="62">
        <f t="shared" si="15"/>
        <v>0</v>
      </c>
      <c r="AJ38" s="62">
        <f t="shared" si="16"/>
        <v>0</v>
      </c>
      <c r="AK38" s="62">
        <f t="shared" si="17"/>
        <v>0</v>
      </c>
      <c r="AL38" s="62"/>
      <c r="AM38" s="90" t="str">
        <f t="shared" si="1"/>
        <v/>
      </c>
    </row>
    <row r="39" spans="1:39" ht="15" hidden="1">
      <c r="B39" s="68" t="str">
        <f t="shared" si="2"/>
        <v/>
      </c>
      <c r="C39" s="54" t="str">
        <f t="shared" si="3"/>
        <v/>
      </c>
      <c r="D39" s="55" t="str">
        <f t="shared" si="4"/>
        <v/>
      </c>
      <c r="E39" s="91"/>
      <c r="F39" s="92"/>
      <c r="G39" s="92"/>
      <c r="H39" s="93"/>
      <c r="I39" s="78"/>
      <c r="J39" s="78"/>
      <c r="K39" s="78"/>
      <c r="L39" s="78"/>
      <c r="M39" s="78"/>
      <c r="N39" s="78"/>
      <c r="O39" s="94" t="str">
        <f t="shared" si="5"/>
        <v/>
      </c>
      <c r="P39" s="86"/>
      <c r="Q39" s="86"/>
      <c r="R39" s="86"/>
      <c r="S39" s="86"/>
      <c r="T39" s="62">
        <f t="shared" si="6"/>
        <v>0</v>
      </c>
      <c r="U39" s="62">
        <f t="shared" si="7"/>
        <v>0</v>
      </c>
      <c r="V39" s="62">
        <f t="shared" si="8"/>
        <v>0</v>
      </c>
      <c r="W39" s="62">
        <f t="shared" si="9"/>
        <v>0</v>
      </c>
      <c r="X39" s="62">
        <f t="shared" si="10"/>
        <v>0</v>
      </c>
      <c r="Y39" s="62"/>
      <c r="Z39" s="27" t="str">
        <f t="shared" si="11"/>
        <v/>
      </c>
      <c r="AA39" s="68" t="str">
        <f t="shared" si="12"/>
        <v/>
      </c>
      <c r="AB39" s="54" t="str">
        <f t="shared" si="13"/>
        <v/>
      </c>
      <c r="AC39" s="86"/>
      <c r="AD39" s="86"/>
      <c r="AE39" s="86"/>
      <c r="AF39" s="86"/>
      <c r="AG39" s="62">
        <f t="shared" si="0"/>
        <v>0</v>
      </c>
      <c r="AH39" s="62">
        <f t="shared" si="14"/>
        <v>0</v>
      </c>
      <c r="AI39" s="62">
        <f t="shared" si="15"/>
        <v>0</v>
      </c>
      <c r="AJ39" s="62">
        <f t="shared" si="16"/>
        <v>0</v>
      </c>
      <c r="AK39" s="62">
        <f t="shared" si="17"/>
        <v>0</v>
      </c>
      <c r="AL39" s="62"/>
      <c r="AM39" s="90" t="str">
        <f t="shared" si="1"/>
        <v/>
      </c>
    </row>
    <row r="40" spans="1:39" ht="15" hidden="1">
      <c r="B40" s="68" t="str">
        <f t="shared" si="2"/>
        <v/>
      </c>
      <c r="C40" s="54" t="str">
        <f t="shared" si="3"/>
        <v/>
      </c>
      <c r="D40" s="55" t="str">
        <f t="shared" si="4"/>
        <v/>
      </c>
      <c r="E40" s="91"/>
      <c r="F40" s="92"/>
      <c r="G40" s="92"/>
      <c r="H40" s="93"/>
      <c r="I40" s="78"/>
      <c r="J40" s="78"/>
      <c r="K40" s="78"/>
      <c r="L40" s="78"/>
      <c r="M40" s="78"/>
      <c r="N40" s="78"/>
      <c r="O40" s="94" t="str">
        <f t="shared" si="5"/>
        <v/>
      </c>
      <c r="P40" s="86"/>
      <c r="Q40" s="86"/>
      <c r="R40" s="86"/>
      <c r="S40" s="86"/>
      <c r="T40" s="62">
        <f t="shared" si="6"/>
        <v>0</v>
      </c>
      <c r="U40" s="62">
        <f t="shared" si="7"/>
        <v>0</v>
      </c>
      <c r="V40" s="62">
        <f t="shared" si="8"/>
        <v>0</v>
      </c>
      <c r="W40" s="62">
        <f t="shared" si="9"/>
        <v>0</v>
      </c>
      <c r="X40" s="62">
        <f t="shared" si="10"/>
        <v>0</v>
      </c>
      <c r="Y40" s="62"/>
      <c r="Z40" s="27" t="str">
        <f t="shared" si="11"/>
        <v/>
      </c>
      <c r="AA40" s="68" t="str">
        <f t="shared" si="12"/>
        <v/>
      </c>
      <c r="AB40" s="54" t="str">
        <f t="shared" si="13"/>
        <v/>
      </c>
      <c r="AC40" s="86"/>
      <c r="AD40" s="86"/>
      <c r="AE40" s="86"/>
      <c r="AF40" s="86"/>
      <c r="AG40" s="62">
        <f t="shared" si="0"/>
        <v>0</v>
      </c>
      <c r="AH40" s="62">
        <f t="shared" si="14"/>
        <v>0</v>
      </c>
      <c r="AI40" s="62">
        <f t="shared" si="15"/>
        <v>0</v>
      </c>
      <c r="AJ40" s="62">
        <f t="shared" si="16"/>
        <v>0</v>
      </c>
      <c r="AK40" s="62">
        <f t="shared" si="17"/>
        <v>0</v>
      </c>
      <c r="AL40" s="62"/>
      <c r="AM40" s="90" t="str">
        <f t="shared" si="1"/>
        <v/>
      </c>
    </row>
    <row r="41" spans="1:39" hidden="1">
      <c r="E41" s="2"/>
      <c r="F41" s="2"/>
      <c r="G41" s="2"/>
      <c r="H41" s="2"/>
      <c r="I41" s="2"/>
      <c r="J41" s="2"/>
      <c r="K41" s="2"/>
      <c r="L41" s="2"/>
      <c r="M41" s="2"/>
      <c r="N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9"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39">
      <c r="E43" s="2" t="s">
        <v>30</v>
      </c>
      <c r="F43" s="2"/>
      <c r="G43" s="2"/>
      <c r="H43" s="2">
        <f>COUNTA(E10:E38)</f>
        <v>2</v>
      </c>
      <c r="I43" s="2"/>
      <c r="J43" s="2"/>
      <c r="K43" s="2"/>
      <c r="L43" s="2"/>
      <c r="M43" s="2"/>
      <c r="N43" s="2"/>
    </row>
    <row r="44" spans="1:39">
      <c r="E44" s="2" t="s">
        <v>31</v>
      </c>
      <c r="F44" s="2"/>
      <c r="G44" s="2"/>
      <c r="H44" s="2">
        <f>IF(H43&lt;=5,3,IF(H43&lt;=7,4,IF(H43&lt;=14,5,IF(H43&lt;=29,6,8))))</f>
        <v>3</v>
      </c>
      <c r="I44" s="2"/>
      <c r="J44" s="2"/>
      <c r="K44" s="2"/>
      <c r="L44" s="2"/>
      <c r="M44" s="2"/>
      <c r="N44" s="2"/>
    </row>
  </sheetData>
  <mergeCells count="11">
    <mergeCell ref="G6:H6"/>
    <mergeCell ref="I8:N8"/>
    <mergeCell ref="P8:S8"/>
    <mergeCell ref="AA8:AB8"/>
    <mergeCell ref="AC8:AF8"/>
    <mergeCell ref="B2:F2"/>
    <mergeCell ref="G2:H2"/>
    <mergeCell ref="B3:F3"/>
    <mergeCell ref="G3:H3"/>
    <mergeCell ref="B4:F4"/>
    <mergeCell ref="G4:H4"/>
  </mergeCells>
  <conditionalFormatting sqref="D10:D40">
    <cfRule type="containsText" dxfId="205" priority="1" operator="containsText" text="FINALE">
      <formula>NOT(ISERROR(SEARCH("FINALE",D10)))</formula>
    </cfRule>
  </conditionalFormatting>
  <pageMargins left="0.70866141732283472" right="0.70866141732283472" top="0.74803149606299213" bottom="0.74803149606299213" header="0.31496062992125984" footer="0.31496062992125984"/>
  <pageSetup scale="74" orientation="landscape" verticalDpi="1200" r:id="rId1"/>
  <headerFooter>
    <oddHeader>&amp;R&amp;G</oddHeader>
    <oddFooter>&amp;L&amp;G&amp;R&amp;T &amp;D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13</vt:i4>
      </vt:variant>
    </vt:vector>
  </HeadingPairs>
  <TitlesOfParts>
    <vt:vector size="26" baseType="lpstr">
      <vt:lpstr>B-FEMME</vt:lpstr>
      <vt:lpstr>B-Homme</vt:lpstr>
      <vt:lpstr>MASTER SANS FINAL</vt:lpstr>
      <vt:lpstr>MASTER FINALE</vt:lpstr>
      <vt:lpstr>A-FEMME</vt:lpstr>
      <vt:lpstr>A-HOMME</vt:lpstr>
      <vt:lpstr>REC-HOMME</vt:lpstr>
      <vt:lpstr>REC-FEMME</vt:lpstr>
      <vt:lpstr>JR-FEMME</vt:lpstr>
      <vt:lpstr>JR-HOMME</vt:lpstr>
      <vt:lpstr>ÉLITE FEMME</vt:lpstr>
      <vt:lpstr>ÉLITE HOMME</vt:lpstr>
      <vt:lpstr>FINALE QUALI ISO</vt:lpstr>
      <vt:lpstr>'A-FEMME'!Print_Area</vt:lpstr>
      <vt:lpstr>'A-HOMME'!Print_Area</vt:lpstr>
      <vt:lpstr>'B-FEMME'!Print_Area</vt:lpstr>
      <vt:lpstr>'B-Homme'!Print_Area</vt:lpstr>
      <vt:lpstr>'ÉLITE FEMME'!Print_Area</vt:lpstr>
      <vt:lpstr>'ÉLITE HOMME'!Print_Area</vt:lpstr>
      <vt:lpstr>'FINALE QUALI ISO'!Print_Area</vt:lpstr>
      <vt:lpstr>'JR-FEMME'!Print_Area</vt:lpstr>
      <vt:lpstr>'JR-HOMME'!Print_Area</vt:lpstr>
      <vt:lpstr>'MASTER FINALE'!Print_Area</vt:lpstr>
      <vt:lpstr>'MASTER SANS FINAL'!Print_Area</vt:lpstr>
      <vt:lpstr>'REC-FEMME'!Print_Area</vt:lpstr>
      <vt:lpstr>'REC-HOMME'!Print_Area</vt:lpstr>
    </vt:vector>
  </TitlesOfParts>
  <Company>699561 Alberta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Weldon;Eric Lachance</dc:creator>
  <cp:lastModifiedBy>The Chance family</cp:lastModifiedBy>
  <cp:lastPrinted>2016-10-30T00:32:09Z</cp:lastPrinted>
  <dcterms:created xsi:type="dcterms:W3CDTF">2004-09-11T17:02:07Z</dcterms:created>
  <dcterms:modified xsi:type="dcterms:W3CDTF">2016-12-12T18:53:34Z</dcterms:modified>
</cp:coreProperties>
</file>